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5625" windowWidth="15600" windowHeight="6420" tabRatio="886"/>
  </bookViews>
  <sheets>
    <sheet name="Tong quat" sheetId="5" r:id="rId1"/>
    <sheet name="BCTaiSan_06027" sheetId="1" r:id="rId2"/>
    <sheet name="BCKetQuaHoatDong_06028" sheetId="2" r:id="rId3"/>
    <sheet name="BCDanhMucDauTu_06029" sheetId="7" r:id="rId4"/>
    <sheet name="Khac_06030" sheetId="4" r:id="rId5"/>
    <sheet name="PhanHoiNHGS_06276" sheetId="6" r:id="rId6"/>
  </sheets>
  <definedNames>
    <definedName name="_xlnm.Print_Area" localSheetId="3">BCDanhMucDauTu_06029!$A$1:$G$32</definedName>
    <definedName name="_xlnm.Print_Area" localSheetId="2">BCKetQuaHoatDong_06028!$B$1:$F$39</definedName>
    <definedName name="_xlnm.Print_Area" localSheetId="1">BCTaiSan_06027!$A$1:$F$45</definedName>
    <definedName name="_xlnm.Print_Area" localSheetId="4">Khac_06030!$A$1:$E$26</definedName>
    <definedName name="_xlnm.Print_Area" localSheetId="0">'Tong quat'!$A$1:$D$31</definedName>
  </definedNames>
  <calcPr calcId="145621" calcMode="manual"/>
</workbook>
</file>

<file path=xl/calcChain.xml><?xml version="1.0" encoding="utf-8"?>
<calcChain xmlns="http://schemas.openxmlformats.org/spreadsheetml/2006/main">
  <c r="D24" i="1" l="1"/>
  <c r="D42" i="1"/>
  <c r="D44" i="1" l="1"/>
</calcChain>
</file>

<file path=xl/sharedStrings.xml><?xml version="1.0" encoding="utf-8"?>
<sst xmlns="http://schemas.openxmlformats.org/spreadsheetml/2006/main" count="409" uniqueCount="351">
  <si>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</si>
  <si>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</si>
  <si>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</si>
  <si>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</si>
  <si>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</si>
  <si>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</si>
  <si>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</si>
  <si>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</si>
  <si>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</si>
  <si>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</si>
  <si>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</si>
  <si>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</si>
  <si>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</si>
  <si>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</si>
  <si>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</si>
  <si>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</si>
  <si>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</si>
  <si>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</si>
  <si>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</si>
  <si>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</si>
  <si>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</si>
  <si>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</si>
  <si>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</si>
  <si>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</si>
  <si>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</si>
  <si>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</si>
  <si>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</si>
  <si>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</si>
  <si>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</si>
  <si>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</si>
  <si>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</si>
  <si>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</si>
  <si>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</si>
  <si>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</si>
  <si>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</si>
  <si>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</si>
  <si>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</si>
  <si>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</si>
  <si>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</si>
  <si>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</si>
  <si>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</si>
  <si>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</si>
  <si>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</si>
  <si>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</si>
  <si>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</si>
  <si>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</si>
  <si>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</si>
  <si>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</si>
  <si>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</si>
  <si>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</si>
  <si>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</si>
  <si>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</si>
  <si>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</si>
  <si>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</si>
  <si>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</si>
  <si>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</si>
  <si>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</si>
  <si>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</si>
  <si>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</si>
  <si>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</si>
  <si>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</si>
  <si>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</si>
  <si>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</si>
  <si>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</si>
  <si>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</si>
  <si>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</si>
  <si>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</si>
  <si>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</si>
  <si>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</si>
  <si>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</si>
  <si>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</si>
  <si>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</si>
  <si>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</si>
  <si>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</si>
  <si>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</si>
  <si>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</si>
  <si>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</si>
  <si>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</si>
  <si>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</si>
  <si>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</si>
  <si>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</si>
  <si>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</si>
  <si>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</si>
  <si>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</si>
  <si>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</si>
  <si>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</si>
  <si>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</si>
  <si>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</si>
  <si>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</si>
  <si>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</si>
  <si>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</si>
  <si>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</si>
  <si>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</si>
  <si>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</si>
  <si>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</si>
  <si>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</si>
  <si>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</si>
  <si>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</si>
  <si>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</si>
  <si>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</si>
  <si>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</si>
  <si>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</si>
  <si>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</si>
  <si>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</si>
  <si>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</si>
  <si>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</si>
  <si>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</si>
  <si>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</si>
  <si>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</si>
  <si>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</si>
  <si>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</si>
  <si>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</si>
  <si>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</si>
  <si>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</si>
  <si>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</si>
  <si>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Kỳ báo cáo:</t>
  </si>
  <si>
    <t>Tháng/Quý:</t>
  </si>
  <si>
    <t>22841</t>
  </si>
  <si>
    <t>22661</t>
  </si>
  <si>
    <t>2214.2</t>
  </si>
  <si>
    <t>Tham chiếu</t>
  </si>
  <si>
    <t>B</t>
  </si>
  <si>
    <t>B…</t>
  </si>
  <si>
    <t>C</t>
  </si>
  <si>
    <t>C…</t>
  </si>
  <si>
    <t>A</t>
  </si>
  <si>
    <t>A…</t>
  </si>
  <si>
    <t>Phản hồi của Ngân hàng giám sát</t>
  </si>
  <si>
    <t>PhanHoiNHGS_06276</t>
  </si>
  <si>
    <t>2205.3</t>
  </si>
  <si>
    <t>2232.2</t>
  </si>
  <si>
    <t xml:space="preserve">1 </t>
  </si>
  <si>
    <t>2239.3</t>
  </si>
  <si>
    <t>2239.4</t>
  </si>
  <si>
    <t>Người đại diện có thẩm quyền của CTQLQ</t>
  </si>
  <si>
    <t>2205.4</t>
  </si>
  <si>
    <t>2215.1</t>
  </si>
  <si>
    <t>2215.2</t>
  </si>
  <si>
    <t>2215.3</t>
  </si>
  <si>
    <t>2215.4</t>
  </si>
  <si>
    <t>2215.5</t>
  </si>
  <si>
    <t>2215.6</t>
  </si>
  <si>
    <t>2215.7</t>
  </si>
  <si>
    <t>2215.8</t>
  </si>
  <si>
    <t>2215.9</t>
  </si>
  <si>
    <t>2215.10</t>
  </si>
  <si>
    <t>2215.11</t>
  </si>
  <si>
    <t>2215.12</t>
  </si>
  <si>
    <t>2215.13</t>
  </si>
  <si>
    <t>2215.14</t>
  </si>
  <si>
    <t>2215.15</t>
  </si>
  <si>
    <t>2215.16</t>
  </si>
  <si>
    <t>2226.1</t>
  </si>
  <si>
    <t>2226.2</t>
  </si>
  <si>
    <t>2227.1</t>
  </si>
  <si>
    <t>2227.2</t>
  </si>
  <si>
    <t>2232.3</t>
  </si>
  <si>
    <t>2226.3</t>
  </si>
  <si>
    <t>Mã chỉ tiêu
Code</t>
  </si>
  <si>
    <t>Tài sản
Assets</t>
  </si>
  <si>
    <t>Tổng tài sản
Total assets</t>
  </si>
  <si>
    <t>Nợ
Liabilities</t>
  </si>
  <si>
    <t>Tiền bán trái phiếu chờ thu
Receivables from bonds</t>
  </si>
  <si>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</si>
  <si>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</si>
  <si>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</si>
  <si>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</si>
  <si>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</si>
  <si>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t>Phí lưu ký trả cho NHGS
Custodian fee</t>
  </si>
  <si>
    <t>Phí giám sát trả cho NHGS
Supervisory fee</t>
  </si>
  <si>
    <t>Phí dịch vụ lưu ký - trả cho VSD
Pay for VSD fee</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</si>
  <si>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</si>
  <si>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</si>
  <si>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</si>
  <si>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</si>
  <si>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</si>
  <si>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</si>
  <si>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</si>
  <si>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</si>
  <si>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</si>
  <si>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Lãi (lỗ) thực tế phát sinh từ hoạt động đầu tư
</t>
    </r>
    <r>
      <rPr>
        <i/>
        <sz val="8"/>
        <rFont val="Tahoma"/>
        <family val="2"/>
      </rPr>
      <t>Realised Gain / (Loss) from disposal of investment</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</si>
  <si>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</si>
  <si>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</si>
  <si>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</si>
  <si>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</si>
  <si>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t>Tổng
Total</t>
  </si>
  <si>
    <t>Cổ phiếu không niêm yết
Unlisted equity</t>
  </si>
  <si>
    <t>Cổ phiếu niêm yết
Listed and upcom equity</t>
  </si>
  <si>
    <t>Tổng các loại cổ phiếu
Total shares</t>
  </si>
  <si>
    <t>Trái phiếu
Bonds</t>
  </si>
  <si>
    <t>Các loại chứng khoán khác
Other sercurities</t>
  </si>
  <si>
    <t>Tiền gửi có kỳ hạn trên 3 tháng
Term deposit more than 3 months</t>
  </si>
  <si>
    <t>Tổng các loại chứng khoán
Total securities</t>
  </si>
  <si>
    <t>Các tài sản khác
Other assets</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</si>
  <si>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</si>
  <si>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</si>
  <si>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</si>
  <si>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</si>
  <si>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</si>
  <si>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</si>
  <si>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</si>
  <si>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Lũy kế từ đầu năm
Accumulated from beginning of year</t>
  </si>
  <si>
    <t>1. Tên Công ty quản lý quỹ:Công ty Cổ phần Quản lý quỹ Kỹ Thương</t>
  </si>
  <si>
    <r>
      <t xml:space="preserve">2. Tên Ngân hàng giám sát: </t>
    </r>
    <r>
      <rPr>
        <b/>
        <sz val="11"/>
        <color indexed="8"/>
        <rFont val="Times New Roman"/>
        <family val="1"/>
        <charset val="163"/>
      </rPr>
      <t xml:space="preserve">Ngân hàng TMCP Đầu tư và Phát triển Việt Nam - CN Hà Thành </t>
    </r>
  </si>
  <si>
    <r>
      <t>3. Tên Quỹ:</t>
    </r>
    <r>
      <rPr>
        <b/>
        <sz val="11"/>
        <color theme="1"/>
        <rFont val="Times New Roman"/>
        <family val="1"/>
      </rPr>
      <t xml:space="preserve"> </t>
    </r>
    <r>
      <rPr>
        <b/>
        <sz val="11"/>
        <color indexed="8"/>
        <rFont val="Times New Roman"/>
        <family val="1"/>
      </rPr>
      <t xml:space="preserve">Quỹ đầu tư trái phiếu linh hoạt Techcom </t>
    </r>
  </si>
  <si>
    <t>bán niên</t>
  </si>
  <si>
    <t>STT
No</t>
  </si>
  <si>
    <t>Nội dung
Indicator</t>
  </si>
  <si>
    <t>Kỳ báo cáo
This period</t>
  </si>
  <si>
    <t>Kỳ trước
Last period</t>
  </si>
  <si>
    <t>%/cùng kỳ năm trước
%/against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</si>
  <si>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</si>
  <si>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</si>
  <si>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</si>
  <si>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</si>
  <si>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</si>
  <si>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</si>
  <si>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</si>
  <si>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</si>
  <si>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Quyền mua
 Rights</t>
  </si>
  <si>
    <t>Cổ tức, trái tức được nhận
Dividend, interest income receivables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</si>
  <si>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</si>
  <si>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</si>
  <si>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</si>
  <si>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</si>
  <si>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</si>
  <si>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</si>
  <si>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</si>
  <si>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</si>
  <si>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</si>
  <si>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</si>
  <si>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</si>
  <si>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</si>
  <si>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</si>
  <si>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</si>
  <si>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</si>
  <si>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</si>
  <si>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</si>
  <si>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</si>
  <si>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</si>
  <si>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</si>
  <si>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</si>
  <si>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</si>
  <si>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</si>
  <si>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</si>
  <si>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</si>
  <si>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</si>
  <si>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</si>
  <si>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</si>
  <si>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Chỉ tiêu
Indicator</t>
  </si>
  <si>
    <r>
      <t xml:space="preserve">Thu nhập từ hoạt động đầu tư
</t>
    </r>
    <r>
      <rPr>
        <b/>
        <i/>
        <sz val="8"/>
        <rFont val="Tahoma"/>
        <family val="2"/>
      </rPr>
      <t>Investment income</t>
    </r>
  </si>
  <si>
    <r>
      <t xml:space="preserve">Chi phí
</t>
    </r>
    <r>
      <rPr>
        <b/>
        <i/>
        <sz val="8"/>
        <rFont val="Tahoma"/>
        <family val="2"/>
      </rPr>
      <t>Expense</t>
    </r>
  </si>
  <si>
    <t>Chi phí môi giới chứng khoán
Broker fee</t>
  </si>
  <si>
    <t>2231.1</t>
  </si>
  <si>
    <t>Chi phí lưu ký, xử lý hồ sơ
transaction fee</t>
  </si>
  <si>
    <t>2231.2</t>
  </si>
  <si>
    <t>Phí ngân hàng
Bank charges</t>
  </si>
  <si>
    <t>Phí khác
Others</t>
  </si>
  <si>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</si>
  <si>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</si>
  <si>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</si>
  <si>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</si>
  <si>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</si>
  <si>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</si>
  <si>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</si>
  <si>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t>2239.1</t>
  </si>
  <si>
    <t>2239.2</t>
  </si>
  <si>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</si>
  <si>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</si>
  <si>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</si>
  <si>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</si>
  <si>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</si>
  <si>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</si>
  <si>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</si>
  <si>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</si>
  <si>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</si>
  <si>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CII11803</t>
  </si>
  <si>
    <t xml:space="preserve">2251.1          </t>
  </si>
  <si>
    <t>MSN11718</t>
  </si>
  <si>
    <t xml:space="preserve">2251.2          </t>
  </si>
  <si>
    <t>MSN11719</t>
  </si>
  <si>
    <t xml:space="preserve">2251.3          </t>
  </si>
  <si>
    <t>NPM11804</t>
  </si>
  <si>
    <t xml:space="preserve">2251.4          </t>
  </si>
  <si>
    <t>NVL11715</t>
  </si>
  <si>
    <t xml:space="preserve">2251.5          </t>
  </si>
  <si>
    <t>SCR11816</t>
  </si>
  <si>
    <t xml:space="preserve">2251.6          </t>
  </si>
  <si>
    <t>SDI11717</t>
  </si>
  <si>
    <t xml:space="preserve">2251.7          </t>
  </si>
  <si>
    <t>TCE11721</t>
  </si>
  <si>
    <t xml:space="preserve">2251.8          </t>
  </si>
  <si>
    <t>VHM11726</t>
  </si>
  <si>
    <t xml:space="preserve">2251.9          </t>
  </si>
  <si>
    <t>VHM11801</t>
  </si>
  <si>
    <t xml:space="preserve">2251.10         </t>
  </si>
  <si>
    <t>VHM11802</t>
  </si>
  <si>
    <t xml:space="preserve">2251.11         </t>
  </si>
  <si>
    <t>VIC11711</t>
  </si>
  <si>
    <t xml:space="preserve">2251.12         </t>
  </si>
  <si>
    <t>VIC11716</t>
  </si>
  <si>
    <t xml:space="preserve">2251.13         </t>
  </si>
  <si>
    <t>VIC11724</t>
  </si>
  <si>
    <t xml:space="preserve">2251.14         </t>
  </si>
  <si>
    <t>VIC11725</t>
  </si>
  <si>
    <t xml:space="preserve">2251.15         </t>
  </si>
  <si>
    <t>VPL11809</t>
  </si>
  <si>
    <t>2251.16</t>
  </si>
  <si>
    <t>VPL04202401</t>
  </si>
  <si>
    <t xml:space="preserve">2251.17         </t>
  </si>
  <si>
    <t xml:space="preserve">  </t>
  </si>
  <si>
    <t>Quyền mua
Rights</t>
  </si>
  <si>
    <t>Lãi trái phiếu được nhận
Bond coupon receivables</t>
  </si>
  <si>
    <t>Phải thu khác
Other receivables</t>
  </si>
  <si>
    <t>Các khoản đặt cọc và ứng trước
Deposit suspense</t>
  </si>
  <si>
    <t>Giấy tờ có giá
Certificate of Deposit</t>
  </si>
  <si>
    <t>Tài sản khác
Other investments</t>
  </si>
  <si>
    <t>Tiền gửi kỳ hạn không quá 3 tháng
Deposit with term not more than three months</t>
  </si>
  <si>
    <t>Công cụ chuyển nhượng 
Registered Certificate of Deposit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</si>
  <si>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</si>
  <si>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</si>
  <si>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</si>
  <si>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</si>
  <si>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</si>
  <si>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</si>
  <si>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</si>
  <si>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</si>
  <si>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</si>
  <si>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</si>
  <si>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</si>
  <si>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</si>
  <si>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</si>
  <si>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</si>
  <si>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</si>
  <si>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</si>
  <si>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</si>
  <si>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</si>
  <si>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</si>
  <si>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</si>
  <si>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</si>
  <si>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</si>
  <si>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</si>
  <si>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</si>
  <si>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</si>
  <si>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</si>
  <si>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</si>
  <si>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Bán niên 2018
Half of year 2018</t>
  </si>
  <si>
    <t xml:space="preserve">Kỳ trước/Last period (01/01/2018- 30/06/2018)
</t>
  </si>
  <si>
    <t>4. Ngày lập báo cáo: 09/08/2019</t>
  </si>
  <si>
    <t xml:space="preserve">Kỳ báo cáo/This period 
( 01/01/2019 - 30/06/2019)
</t>
  </si>
  <si>
    <t>Bán niên 2019
Half of year 2019 (Từ ngày 01/01/2019 đến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</si>
</sst>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3"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u/>
      <sz val="11"/>
      <color theme="10"/>
      <name val="Times New Roman"/>
      <family val="1"/>
    </font>
    <font>
      <sz val="11"/>
      <name val="Calibri"/>
      <family val="2"/>
      <scheme val="minor"/>
    </font>
    <font>
      <b/>
      <sz val="11"/>
      <name val="Calibri"/>
      <family val="2"/>
      <scheme val="minor"/>
    </font>
    <font>
      <b/>
      <sz val="11"/>
      <name val="Times New Roman"/>
      <family val="1"/>
    </font>
    <font>
      <sz val="11"/>
      <color rgb="FF000000"/>
      <name val="Calibri"/>
      <family val="2"/>
      <charset val="163"/>
    </font>
    <font>
      <i/>
      <sz val="8"/>
      <name val="Tahoma"/>
      <family val="2"/>
    </font>
    <font>
      <b/>
      <i/>
      <sz val="8"/>
      <name val="Tahoma"/>
      <family val="2"/>
    </font>
    <font>
      <b/>
      <sz val="11"/>
      <color indexed="8"/>
      <name val="Times New Roman"/>
      <family val="1"/>
      <charset val="163"/>
    </font>
    <font>
      <b/>
      <sz val="11"/>
      <color indexed="8"/>
      <name val="Times New Roman"/>
      <family val="1"/>
    </font>
    <font>
      <b/>
      <sz val="8"/>
      <color theme="1"/>
      <name val="Tahoma"/>
      <family val="2"/>
    </font>
    <font>
      <b/>
      <sz val="8"/>
      <color theme="1" tint="4.9989318521683403E-2"/>
      <name val="Tahoma"/>
      <family val="2"/>
    </font>
    <font>
      <sz val="10"/>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164" fontId="1" fillId="0" borderId="0" applyFont="0" applyFill="0" applyBorder="0" applyAlignment="0" applyProtection="0"/>
    <xf numFmtId="0" fontId="2" fillId="0" borderId="0"/>
    <xf numFmtId="0" fontId="10" fillId="0" borderId="0" applyNumberForma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18" fillId="0" borderId="0"/>
    <xf numFmtId="43" fontId="18" fillId="0" borderId="0" applyFont="0" applyFill="0" applyBorder="0" applyAlignment="0" applyProtection="0"/>
    <xf numFmtId="0" fontId="2" fillId="0" borderId="0"/>
    <xf numFmtId="43" fontId="1"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1" fillId="11" borderId="11" applyNumberFormat="0" applyFont="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1" fillId="35" borderId="0" applyNumberFormat="0" applyBorder="0" applyAlignment="0" applyProtection="0"/>
    <xf numFmtId="0" fontId="42" fillId="0" borderId="0">
      <alignment vertical="top"/>
    </xf>
  </cellStyleXfs>
  <cellXfs count="120">
    <xf numFmtId="0" fontId="0" fillId="0" borderId="0" xfId="0"/>
    <xf numFmtId="0" fontId="9" fillId="0" borderId="1" xfId="0" applyNumberFormat="1" applyFont="1" applyFill="1" applyBorder="1" applyAlignment="1" applyProtection="1">
      <alignment horizontal="left" vertical="center" wrapText="1"/>
    </xf>
    <xf numFmtId="0" fontId="11" fillId="0" borderId="2" xfId="0" applyFont="1" applyBorder="1" applyAlignment="1">
      <alignment horizontal="center"/>
    </xf>
    <xf numFmtId="0" fontId="4" fillId="0" borderId="2" xfId="0" applyFont="1" applyFill="1" applyBorder="1" applyAlignment="1">
      <alignment horizontal="left"/>
    </xf>
    <xf numFmtId="10" fontId="9" fillId="0" borderId="1" xfId="1" applyNumberFormat="1" applyFont="1" applyFill="1" applyBorder="1" applyAlignment="1" applyProtection="1">
      <alignment horizontal="left" vertical="center"/>
    </xf>
    <xf numFmtId="0" fontId="8" fillId="2" borderId="2" xfId="0" applyNumberFormat="1" applyFont="1" applyFill="1" applyBorder="1" applyAlignment="1" applyProtection="1">
      <alignment horizontal="center" vertical="center"/>
    </xf>
    <xf numFmtId="0" fontId="8" fillId="2" borderId="3"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horizontal="left" vertical="center"/>
    </xf>
    <xf numFmtId="165" fontId="15" fillId="0" borderId="0" xfId="1" applyNumberFormat="1" applyFont="1" applyFill="1"/>
    <xf numFmtId="0" fontId="15" fillId="0" borderId="0" xfId="0" applyFont="1" applyFill="1"/>
    <xf numFmtId="0" fontId="4" fillId="0" borderId="0" xfId="0" applyFont="1" applyFill="1"/>
    <xf numFmtId="0" fontId="13" fillId="0" borderId="0" xfId="0" applyFont="1" applyFill="1"/>
    <xf numFmtId="0" fontId="4" fillId="0" borderId="0" xfId="0" applyFont="1" applyFill="1" applyAlignment="1">
      <alignment horizontal="right"/>
    </xf>
    <xf numFmtId="0" fontId="4" fillId="0" borderId="2" xfId="0" applyFont="1" applyFill="1" applyBorder="1" applyAlignment="1" applyProtection="1">
      <alignment horizontal="left"/>
      <protection locked="0"/>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wrapText="1"/>
    </xf>
    <xf numFmtId="0" fontId="14" fillId="0" borderId="2" xfId="3" applyFont="1" applyFill="1" applyBorder="1"/>
    <xf numFmtId="0" fontId="14" fillId="0" borderId="2" xfId="3" applyFont="1" applyFill="1" applyBorder="1" applyAlignment="1">
      <alignment horizontal="left"/>
    </xf>
    <xf numFmtId="0" fontId="6" fillId="0" borderId="0" xfId="0" applyFont="1" applyFill="1"/>
    <xf numFmtId="0" fontId="7" fillId="0" borderId="0" xfId="0" applyFont="1" applyFill="1" applyAlignment="1">
      <alignment vertical="center"/>
    </xf>
    <xf numFmtId="0" fontId="4" fillId="0" borderId="0" xfId="0" applyFont="1" applyFill="1" applyAlignment="1"/>
    <xf numFmtId="0" fontId="5" fillId="0" borderId="0" xfId="0" applyFont="1" applyFill="1" applyAlignment="1">
      <alignment horizontal="center" wrapText="1"/>
    </xf>
    <xf numFmtId="0" fontId="12" fillId="0" borderId="0" xfId="0" applyFont="1" applyFill="1" applyAlignment="1">
      <alignment horizontal="center"/>
    </xf>
    <xf numFmtId="0" fontId="17" fillId="4" borderId="0" xfId="0" applyFont="1" applyFill="1" applyAlignment="1">
      <alignment horizontal="center" wrapText="1"/>
    </xf>
    <xf numFmtId="0" fontId="9" fillId="0" borderId="2" xfId="0" applyFont="1" applyFill="1" applyBorder="1" applyAlignment="1">
      <alignment horizontal="center"/>
    </xf>
    <xf numFmtId="0" fontId="15" fillId="0" borderId="0" xfId="0" applyFont="1" applyFill="1" applyAlignment="1">
      <alignment horizontal="left" indent="1"/>
    </xf>
    <xf numFmtId="0" fontId="16" fillId="0" borderId="0" xfId="0" applyFont="1" applyFill="1"/>
    <xf numFmtId="0" fontId="15" fillId="0" borderId="0" xfId="0" applyFont="1" applyFill="1" applyAlignment="1">
      <alignment vertical="center"/>
    </xf>
    <xf numFmtId="165" fontId="15" fillId="0" borderId="0" xfId="1" applyNumberFormat="1" applyFont="1" applyFill="1" applyAlignment="1">
      <alignment vertical="center"/>
    </xf>
    <xf numFmtId="165" fontId="8" fillId="4" borderId="2" xfId="9" applyNumberFormat="1" applyFont="1" applyFill="1" applyBorder="1" applyAlignment="1" applyProtection="1">
      <alignment horizontal="center" vertical="center" wrapText="1"/>
    </xf>
    <xf numFmtId="49" fontId="3" fillId="4" borderId="2" xfId="2"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xf>
    <xf numFmtId="37" fontId="9" fillId="4" borderId="2" xfId="0" applyNumberFormat="1" applyFont="1" applyFill="1" applyBorder="1" applyAlignment="1" applyProtection="1">
      <alignment horizontal="right" vertical="center" wrapText="1"/>
    </xf>
    <xf numFmtId="0" fontId="8" fillId="4" borderId="2" xfId="2" applyNumberFormat="1" applyFont="1" applyFill="1" applyBorder="1" applyAlignment="1" applyProtection="1">
      <alignment horizontal="left" vertical="center" wrapText="1"/>
    </xf>
    <xf numFmtId="0" fontId="3" fillId="4" borderId="2" xfId="0" applyFont="1" applyFill="1" applyBorder="1" applyAlignment="1">
      <alignment horizontal="center" vertical="center"/>
    </xf>
    <xf numFmtId="165" fontId="3" fillId="4" borderId="2" xfId="1" applyNumberFormat="1" applyFont="1" applyFill="1" applyBorder="1" applyAlignment="1" applyProtection="1">
      <alignment horizontal="right" vertical="center" wrapText="1"/>
    </xf>
    <xf numFmtId="37" fontId="3" fillId="4" borderId="2" xfId="0" applyNumberFormat="1" applyFont="1" applyFill="1" applyBorder="1" applyAlignment="1" applyProtection="1">
      <alignment horizontal="right" vertical="center" wrapText="1"/>
    </xf>
    <xf numFmtId="0" fontId="9" fillId="4" borderId="2" xfId="0" applyFont="1" applyFill="1" applyBorder="1" applyAlignment="1">
      <alignment horizontal="center" vertical="center"/>
    </xf>
    <xf numFmtId="165" fontId="9" fillId="4" borderId="2" xfId="1" applyNumberFormat="1" applyFont="1" applyFill="1" applyBorder="1" applyAlignment="1" applyProtection="1">
      <alignment horizontal="right" vertical="center" wrapText="1"/>
    </xf>
    <xf numFmtId="49" fontId="19" fillId="4" borderId="2" xfId="2" applyNumberFormat="1" applyFont="1" applyFill="1" applyBorder="1" applyAlignment="1" applyProtection="1">
      <alignment horizontal="left" vertical="center" wrapText="1"/>
    </xf>
    <xf numFmtId="11" fontId="9" fillId="4" borderId="2" xfId="2" applyNumberFormat="1" applyFont="1" applyFill="1" applyBorder="1" applyAlignment="1" applyProtection="1">
      <alignment horizontal="left" vertical="center" wrapText="1"/>
    </xf>
    <xf numFmtId="0" fontId="8" fillId="4" borderId="1" xfId="2"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center" vertical="center" wrapText="1"/>
    </xf>
    <xf numFmtId="0" fontId="9" fillId="0" borderId="0" xfId="0" applyFont="1" applyAlignment="1">
      <alignment vertical="center"/>
    </xf>
    <xf numFmtId="0" fontId="11" fillId="4" borderId="2" xfId="0" applyFont="1" applyFill="1" applyBorder="1" applyAlignment="1">
      <alignment horizontal="left" vertical="center"/>
    </xf>
    <xf numFmtId="0" fontId="3" fillId="4" borderId="2" xfId="0" applyNumberFormat="1" applyFont="1" applyFill="1" applyBorder="1" applyAlignment="1" applyProtection="1">
      <alignment horizontal="left" vertical="center" wrapText="1"/>
    </xf>
    <xf numFmtId="41" fontId="9" fillId="4" borderId="2" xfId="0" applyNumberFormat="1" applyFont="1" applyFill="1" applyBorder="1" applyAlignment="1" applyProtection="1">
      <alignment horizontal="right" vertical="center" wrapText="1"/>
    </xf>
    <xf numFmtId="166" fontId="9" fillId="4" borderId="2" xfId="1" applyNumberFormat="1" applyFont="1" applyFill="1" applyBorder="1" applyAlignment="1" applyProtection="1">
      <alignment horizontal="right" vertical="center" wrapText="1"/>
    </xf>
    <xf numFmtId="10" fontId="11" fillId="4" borderId="2" xfId="9" applyNumberFormat="1" applyFont="1" applyFill="1" applyBorder="1" applyAlignment="1">
      <alignment vertical="center"/>
    </xf>
    <xf numFmtId="41" fontId="3" fillId="4" borderId="2" xfId="0" applyNumberFormat="1" applyFont="1" applyFill="1" applyBorder="1" applyAlignment="1" applyProtection="1">
      <alignment horizontal="right" vertical="center" wrapText="1"/>
    </xf>
    <xf numFmtId="10" fontId="3" fillId="4" borderId="2" xfId="0" applyNumberFormat="1" applyFont="1" applyFill="1" applyBorder="1" applyAlignment="1" applyProtection="1">
      <alignment horizontal="right" vertical="center" wrapText="1"/>
    </xf>
    <xf numFmtId="0" fontId="9" fillId="4" borderId="2" xfId="0" applyNumberFormat="1" applyFont="1" applyFill="1" applyBorder="1" applyAlignment="1" applyProtection="1">
      <alignment horizontal="left" vertical="center" wrapText="1"/>
    </xf>
    <xf numFmtId="49" fontId="9" fillId="4" borderId="2" xfId="2" applyNumberFormat="1" applyFont="1" applyFill="1" applyBorder="1" applyAlignment="1" applyProtection="1">
      <alignment horizontal="left" vertical="center" wrapText="1" indent="2"/>
    </xf>
    <xf numFmtId="164" fontId="9" fillId="4" borderId="2" xfId="1" applyNumberFormat="1" applyFont="1" applyFill="1" applyBorder="1" applyAlignment="1" applyProtection="1">
      <alignment horizontal="right" vertical="center" wrapText="1"/>
    </xf>
    <xf numFmtId="164" fontId="9" fillId="0" borderId="0" xfId="1" applyFont="1" applyAlignment="1">
      <alignment vertical="center"/>
    </xf>
    <xf numFmtId="166" fontId="3" fillId="4" borderId="2" xfId="1" applyNumberFormat="1" applyFont="1" applyFill="1" applyBorder="1" applyAlignment="1" applyProtection="1">
      <alignment horizontal="right" vertical="center" wrapText="1"/>
    </xf>
    <xf numFmtId="10" fontId="23" fillId="4" borderId="2" xfId="9" applyNumberFormat="1" applyFont="1" applyFill="1" applyBorder="1" applyAlignment="1">
      <alignment vertical="center"/>
    </xf>
    <xf numFmtId="10" fontId="9" fillId="4" borderId="2" xfId="0" applyNumberFormat="1" applyFont="1" applyFill="1" applyBorder="1" applyAlignment="1" applyProtection="1">
      <alignment horizontal="right" vertical="center" wrapText="1"/>
    </xf>
    <xf numFmtId="165" fontId="8" fillId="4" borderId="2" xfId="9" applyNumberFormat="1" applyFont="1" applyFill="1" applyBorder="1" applyAlignment="1" applyProtection="1">
      <alignment horizontal="left" vertical="center" wrapText="1"/>
    </xf>
    <xf numFmtId="10" fontId="8" fillId="4" borderId="2" xfId="9" applyNumberFormat="1" applyFont="1" applyFill="1" applyBorder="1" applyAlignment="1" applyProtection="1">
      <alignment horizontal="left" vertical="center" wrapText="1"/>
    </xf>
    <xf numFmtId="10" fontId="9" fillId="0" borderId="0" xfId="0" applyNumberFormat="1" applyFont="1" applyAlignment="1">
      <alignment vertical="center"/>
    </xf>
    <xf numFmtId="0" fontId="24" fillId="3" borderId="2" xfId="0" applyFont="1" applyFill="1" applyBorder="1" applyAlignment="1" applyProtection="1">
      <alignment horizontal="center" vertical="center" wrapText="1"/>
    </xf>
    <xf numFmtId="49" fontId="24"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25" fillId="4" borderId="2" xfId="0" applyNumberFormat="1" applyFont="1" applyFill="1" applyBorder="1" applyAlignment="1" applyProtection="1">
      <alignment horizontal="left" vertical="center" wrapText="1"/>
    </xf>
    <xf numFmtId="10" fontId="9" fillId="4" borderId="2" xfId="1" applyNumberFormat="1" applyFont="1" applyFill="1" applyBorder="1" applyAlignment="1" applyProtection="1">
      <alignment horizontal="right" vertical="center" wrapText="1"/>
    </xf>
    <xf numFmtId="11" fontId="9" fillId="0" borderId="2" xfId="0" applyNumberFormat="1" applyFont="1" applyFill="1" applyBorder="1" applyAlignment="1" applyProtection="1">
      <alignment horizontal="left" vertical="center" wrapText="1"/>
    </xf>
    <xf numFmtId="10" fontId="9" fillId="4" borderId="2" xfId="1" applyNumberFormat="1" applyFont="1" applyFill="1" applyBorder="1" applyAlignment="1" applyProtection="1">
      <alignment vertical="center" wrapText="1"/>
    </xf>
    <xf numFmtId="43" fontId="9" fillId="4" borderId="2" xfId="1" applyNumberFormat="1" applyFont="1" applyFill="1" applyBorder="1" applyAlignment="1" applyProtection="1">
      <alignment vertical="center" wrapText="1"/>
    </xf>
    <xf numFmtId="165" fontId="9" fillId="4" borderId="2" xfId="1" applyNumberFormat="1" applyFont="1" applyFill="1" applyBorder="1" applyAlignment="1" applyProtection="1">
      <alignment vertical="center" wrapText="1"/>
    </xf>
    <xf numFmtId="164" fontId="9" fillId="4" borderId="2" xfId="1" applyFont="1" applyFill="1" applyBorder="1" applyAlignment="1" applyProtection="1">
      <alignment horizontal="right" vertical="center" wrapText="1"/>
    </xf>
    <xf numFmtId="43" fontId="9" fillId="4" borderId="2" xfId="1" applyNumberFormat="1" applyFont="1" applyFill="1" applyBorder="1" applyAlignment="1" applyProtection="1">
      <alignment horizontal="right" vertical="center" wrapText="1"/>
    </xf>
    <xf numFmtId="164" fontId="9" fillId="4" borderId="2" xfId="1" applyFont="1" applyFill="1" applyBorder="1" applyAlignment="1" applyProtection="1">
      <alignment vertical="center" wrapText="1"/>
    </xf>
    <xf numFmtId="0" fontId="9" fillId="4" borderId="2" xfId="0" applyNumberFormat="1" applyFont="1" applyFill="1" applyBorder="1" applyAlignment="1" applyProtection="1">
      <alignment vertical="center" wrapText="1"/>
    </xf>
    <xf numFmtId="164" fontId="9" fillId="4" borderId="2" xfId="1" applyFont="1" applyFill="1" applyBorder="1" applyAlignment="1" applyProtection="1">
      <alignment horizontal="left" vertical="center" wrapText="1"/>
    </xf>
    <xf numFmtId="166" fontId="9"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horizontal="right" vertical="center" wrapText="1"/>
    </xf>
    <xf numFmtId="165" fontId="9" fillId="0" borderId="2" xfId="1" applyNumberFormat="1" applyFont="1" applyFill="1" applyBorder="1" applyAlignment="1" applyProtection="1">
      <alignment vertical="center" wrapText="1"/>
    </xf>
    <xf numFmtId="164" fontId="9" fillId="0" borderId="2" xfId="1" applyFont="1" applyFill="1" applyBorder="1" applyAlignment="1" applyProtection="1">
      <alignment horizontal="right" vertical="center" wrapText="1"/>
    </xf>
    <xf numFmtId="43" fontId="9" fillId="0" borderId="2" xfId="1" applyNumberFormat="1" applyFont="1" applyFill="1" applyBorder="1" applyAlignment="1" applyProtection="1">
      <alignment vertical="center" wrapText="1"/>
    </xf>
    <xf numFmtId="43" fontId="9"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165" fontId="15" fillId="0" borderId="0" xfId="0" applyNumberFormat="1" applyFont="1" applyFill="1"/>
    <xf numFmtId="0" fontId="8" fillId="4" borderId="0" xfId="2" applyNumberFormat="1" applyFont="1" applyFill="1" applyBorder="1" applyAlignment="1" applyProtection="1">
      <alignment horizontal="center" vertical="center" wrapText="1"/>
    </xf>
    <xf numFmtId="165" fontId="3" fillId="4" borderId="0" xfId="1" applyNumberFormat="1" applyFont="1" applyFill="1" applyBorder="1" applyAlignment="1" applyProtection="1">
      <alignment horizontal="right" vertical="center" wrapText="1"/>
    </xf>
    <xf numFmtId="37" fontId="9" fillId="4" borderId="0" xfId="0" applyNumberFormat="1" applyFont="1" applyFill="1" applyBorder="1" applyAlignment="1" applyProtection="1">
      <alignment horizontal="right" vertical="center" wrapText="1"/>
    </xf>
    <xf numFmtId="37" fontId="3" fillId="4" borderId="0" xfId="0" applyNumberFormat="1" applyFont="1" applyFill="1" applyBorder="1" applyAlignment="1" applyProtection="1">
      <alignment horizontal="right" vertical="center" wrapText="1"/>
    </xf>
    <xf numFmtId="0" fontId="8" fillId="4" borderId="0" xfId="2" applyNumberFormat="1" applyFont="1" applyFill="1" applyBorder="1" applyAlignment="1" applyProtection="1">
      <alignment horizontal="left" vertical="center" wrapText="1"/>
    </xf>
    <xf numFmtId="165" fontId="9" fillId="4" borderId="2" xfId="1" applyNumberFormat="1" applyFont="1" applyFill="1" applyBorder="1" applyAlignment="1" applyProtection="1">
      <alignment horizontal="right" vertical="center"/>
    </xf>
    <xf numFmtId="165" fontId="15" fillId="4" borderId="0" xfId="1" applyNumberFormat="1" applyFont="1" applyFill="1" applyAlignment="1">
      <alignment vertical="center"/>
    </xf>
    <xf numFmtId="165" fontId="15" fillId="0" borderId="0" xfId="0" applyNumberFormat="1" applyFont="1" applyFill="1" applyAlignment="1">
      <alignment vertical="center"/>
    </xf>
    <xf numFmtId="0" fontId="4" fillId="0" borderId="0" xfId="0" applyFont="1" applyFill="1" applyAlignment="1">
      <alignment horizontal="center"/>
    </xf>
    <xf numFmtId="0" fontId="4" fillId="0" borderId="0" xfId="0" applyFont="1" applyFill="1" applyAlignment="1">
      <alignment horizontal="right"/>
    </xf>
    <xf numFmtId="0" fontId="9" fillId="0" borderId="2" xfId="0" applyFont="1" applyFill="1" applyBorder="1" applyAlignment="1">
      <alignment horizontal="center" vertical="center"/>
    </xf>
    <xf numFmtId="0" fontId="8" fillId="0" borderId="2" xfId="2" applyNumberFormat="1" applyFont="1" applyFill="1" applyBorder="1" applyAlignment="1" applyProtection="1">
      <alignment horizontal="center" vertical="center" wrapText="1"/>
    </xf>
    <xf numFmtId="165" fontId="8" fillId="0" borderId="2" xfId="9" applyNumberFormat="1" applyFont="1" applyFill="1" applyBorder="1" applyAlignment="1" applyProtection="1">
      <alignment horizontal="center" vertical="center" wrapText="1"/>
    </xf>
    <xf numFmtId="0" fontId="23" fillId="0" borderId="2" xfId="0" applyFont="1" applyFill="1" applyBorder="1" applyAlignment="1">
      <alignment horizontal="center" vertical="center"/>
    </xf>
    <xf numFmtId="49" fontId="3" fillId="0" borderId="2" xfId="2" applyNumberFormat="1" applyFont="1" applyFill="1" applyBorder="1" applyAlignment="1" applyProtection="1">
      <alignment horizontal="left" vertical="center" wrapText="1"/>
    </xf>
    <xf numFmtId="165" fontId="3" fillId="0" borderId="2" xfId="0" applyNumberFormat="1" applyFont="1" applyFill="1" applyBorder="1" applyAlignment="1" applyProtection="1">
      <alignment horizontal="right" vertical="center" wrapText="1"/>
    </xf>
    <xf numFmtId="165" fontId="3" fillId="0" borderId="2" xfId="0" applyNumberFormat="1" applyFont="1" applyFill="1" applyBorder="1" applyAlignment="1" applyProtection="1">
      <alignment horizontal="left" vertical="center" wrapText="1"/>
    </xf>
    <xf numFmtId="10" fontId="3" fillId="0" borderId="2" xfId="4" applyNumberFormat="1" applyFont="1" applyFill="1" applyBorder="1" applyAlignment="1" applyProtection="1">
      <alignment horizontal="right" vertical="center" wrapText="1"/>
    </xf>
    <xf numFmtId="0" fontId="11" fillId="0" borderId="2" xfId="0" applyFont="1" applyFill="1" applyBorder="1" applyAlignment="1">
      <alignment horizontal="center" vertical="center"/>
    </xf>
    <xf numFmtId="49" fontId="9" fillId="0" borderId="2" xfId="2" applyNumberFormat="1" applyFont="1" applyFill="1" applyBorder="1" applyAlignment="1" applyProtection="1">
      <alignment horizontal="left" vertical="center" wrapText="1"/>
    </xf>
    <xf numFmtId="165" fontId="9" fillId="0" borderId="2" xfId="0" applyNumberFormat="1" applyFont="1" applyFill="1" applyBorder="1" applyAlignment="1" applyProtection="1">
      <alignment horizontal="right" vertical="center" wrapText="1"/>
    </xf>
    <xf numFmtId="165" fontId="9" fillId="0" borderId="2" xfId="0" applyNumberFormat="1" applyFont="1" applyFill="1" applyBorder="1" applyAlignment="1" applyProtection="1">
      <alignment horizontal="left" vertical="center" wrapText="1"/>
    </xf>
    <xf numFmtId="10" fontId="9" fillId="0" borderId="2" xfId="4" applyNumberFormat="1" applyFont="1" applyFill="1" applyBorder="1" applyAlignment="1" applyProtection="1">
      <alignment horizontal="right" vertical="center" wrapText="1"/>
    </xf>
    <xf numFmtId="37" fontId="9" fillId="0" borderId="2" xfId="0" applyNumberFormat="1" applyFont="1" applyFill="1" applyBorder="1" applyAlignment="1" applyProtection="1">
      <alignment horizontal="right" vertical="center" wrapText="1"/>
    </xf>
    <xf numFmtId="43" fontId="9" fillId="0" borderId="2" xfId="1" applyNumberFormat="1" applyFont="1" applyFill="1" applyBorder="1" applyAlignment="1" applyProtection="1">
      <alignment horizontal="left" vertical="center" wrapText="1"/>
    </xf>
    <xf numFmtId="43" fontId="3" fillId="0" borderId="2" xfId="1" applyNumberFormat="1" applyFont="1" applyFill="1" applyBorder="1" applyAlignment="1" applyProtection="1">
      <alignment horizontal="right" vertical="center" wrapText="1"/>
    </xf>
    <xf numFmtId="0" fontId="8" fillId="0" borderId="2" xfId="2" applyNumberFormat="1" applyFont="1" applyFill="1" applyBorder="1" applyAlignment="1" applyProtection="1">
      <alignment horizontal="left" vertical="center" wrapText="1"/>
    </xf>
    <xf numFmtId="164" fontId="8" fillId="0" borderId="2" xfId="1" applyFont="1" applyFill="1" applyBorder="1" applyAlignment="1" applyProtection="1">
      <alignment horizontal="left" vertical="center" wrapText="1"/>
    </xf>
    <xf numFmtId="0" fontId="3" fillId="4" borderId="2" xfId="2" applyNumberFormat="1" applyFont="1" applyFill="1" applyBorder="1" applyAlignment="1" applyProtection="1">
      <alignment horizontal="center" vertical="center" wrapText="1"/>
    </xf>
    <xf numFmtId="0" fontId="3" fillId="4" borderId="0" xfId="2" applyNumberFormat="1" applyFont="1" applyFill="1" applyBorder="1" applyAlignment="1" applyProtection="1">
      <alignment horizontal="center" vertical="center" wrapText="1"/>
    </xf>
    <xf numFmtId="165" fontId="9" fillId="4" borderId="2" xfId="1" applyNumberFormat="1" applyFont="1" applyFill="1" applyBorder="1" applyAlignment="1">
      <alignment horizontal="right" vertical="center"/>
    </xf>
    <xf numFmtId="10" fontId="11" fillId="0" borderId="2" xfId="1" applyNumberFormat="1" applyFont="1" applyFill="1" applyBorder="1" applyAlignment="1" applyProtection="1">
      <alignment horizontal="right" vertical="center" wrapText="1"/>
    </xf>
    <xf numFmtId="10" fontId="9" fillId="0" borderId="2" xfId="1" applyNumberFormat="1" applyFont="1" applyFill="1" applyBorder="1" applyAlignment="1" applyProtection="1">
      <alignment horizontal="right" vertical="center" wrapText="1"/>
    </xf>
  </cellXfs>
  <cellStyles count="52">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1" builtinId="3"/>
    <cellStyle name="Comma 2" xfId="7"/>
    <cellStyle name="Comma 2 2" xfId="5"/>
    <cellStyle name="Comma 3" xfId="9"/>
    <cellStyle name="Currency [0] 2" xfId="8"/>
    <cellStyle name="Explanatory Text" xfId="25"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3" builtinId="8"/>
    <cellStyle name="Input" xfId="18" builtinId="20" customBuiltin="1"/>
    <cellStyle name="Linked Cell" xfId="21" builtinId="24" customBuiltin="1"/>
    <cellStyle name="Neutral" xfId="17" builtinId="28" customBuiltin="1"/>
    <cellStyle name="Normal" xfId="0" builtinId="0"/>
    <cellStyle name="Normal 2" xfId="2"/>
    <cellStyle name="Normal 3" xfId="6"/>
    <cellStyle name="Normal 4" xfId="51"/>
    <cellStyle name="Note" xfId="24" builtinId="10" customBuiltin="1"/>
    <cellStyle name="Output" xfId="19" builtinId="21" customBuiltin="1"/>
    <cellStyle name="Percent" xfId="4" builtinId="5"/>
    <cellStyle name="Title" xfId="10" builtinId="15" customBuiltin="1"/>
    <cellStyle name="Total" xfId="26" builtinId="25" customBuiltin="1"/>
    <cellStyle name="Warning Text" xfId="23" builtinId="11" customBuiltin="1"/>
  </cellStyles>
  <dxfs count="9">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A12" sqref="A12"/>
    </sheetView>
  </sheetViews>
  <sheetFormatPr defaultRowHeight="15" x14ac:dyDescent="0.25"/>
  <cols>
    <col min="1" max="2" width="9.140625" style="11"/>
    <col min="3" max="3" width="31.42578125" style="11" bestFit="1" customWidth="1"/>
    <col min="4" max="4" width="53.85546875" style="11" customWidth="1"/>
    <col min="5" max="16384" width="9.140625" style="11"/>
  </cols>
  <sheetData>
    <row r="2" spans="1:4" ht="18.75" x14ac:dyDescent="0.3">
      <c r="C2" s="12" t="s">
        <v>72</v>
      </c>
    </row>
    <row r="3" spans="1:4" ht="12" customHeight="1" x14ac:dyDescent="0.3">
      <c r="C3" s="12"/>
    </row>
    <row r="4" spans="1:4" x14ac:dyDescent="0.25">
      <c r="C4" s="13" t="s">
        <v>115</v>
      </c>
      <c r="D4" s="14" t="s">
        <v>205</v>
      </c>
    </row>
    <row r="5" spans="1:4" x14ac:dyDescent="0.25">
      <c r="C5" s="13" t="s">
        <v>116</v>
      </c>
      <c r="D5" s="14"/>
    </row>
    <row r="6" spans="1:4" x14ac:dyDescent="0.25">
      <c r="C6" s="13" t="s">
        <v>110</v>
      </c>
      <c r="D6" s="3">
        <v>2019</v>
      </c>
    </row>
    <row r="8" spans="1:4" x14ac:dyDescent="0.25">
      <c r="A8" s="11" t="s">
        <v>202</v>
      </c>
    </row>
    <row r="9" spans="1:4" x14ac:dyDescent="0.25">
      <c r="A9" s="11" t="s">
        <v>203</v>
      </c>
    </row>
    <row r="10" spans="1:4" ht="14.25" customHeight="1" x14ac:dyDescent="0.25">
      <c r="A10" s="11" t="s">
        <v>204</v>
      </c>
    </row>
    <row r="11" spans="1:4" x14ac:dyDescent="0.25">
      <c r="A11" s="11" t="s">
        <v>348</v>
      </c>
    </row>
    <row r="13" spans="1:4" x14ac:dyDescent="0.25">
      <c r="D13" s="11" t="s">
        <v>73</v>
      </c>
    </row>
    <row r="16" spans="1:4" x14ac:dyDescent="0.25">
      <c r="B16" s="15" t="s">
        <v>43</v>
      </c>
      <c r="C16" s="16" t="s">
        <v>65</v>
      </c>
      <c r="D16" s="16" t="s">
        <v>66</v>
      </c>
    </row>
    <row r="17" spans="1:4" x14ac:dyDescent="0.25">
      <c r="B17" s="17">
        <v>1</v>
      </c>
      <c r="C17" s="18" t="s">
        <v>74</v>
      </c>
      <c r="D17" s="19" t="s">
        <v>76</v>
      </c>
    </row>
    <row r="18" spans="1:4" x14ac:dyDescent="0.25">
      <c r="B18" s="17">
        <v>2</v>
      </c>
      <c r="C18" s="18" t="s">
        <v>67</v>
      </c>
      <c r="D18" s="19" t="s">
        <v>77</v>
      </c>
    </row>
    <row r="19" spans="1:4" x14ac:dyDescent="0.25">
      <c r="B19" s="17">
        <v>3</v>
      </c>
      <c r="C19" s="18" t="s">
        <v>75</v>
      </c>
      <c r="D19" s="19" t="s">
        <v>78</v>
      </c>
    </row>
    <row r="20" spans="1:4" x14ac:dyDescent="0.25">
      <c r="B20" s="17">
        <v>4</v>
      </c>
      <c r="C20" s="18" t="s">
        <v>68</v>
      </c>
      <c r="D20" s="19" t="s">
        <v>79</v>
      </c>
    </row>
    <row r="21" spans="1:4" x14ac:dyDescent="0.25">
      <c r="B21" s="17">
        <v>5</v>
      </c>
      <c r="C21" s="3" t="s">
        <v>127</v>
      </c>
      <c r="D21" s="20" t="s">
        <v>128</v>
      </c>
    </row>
    <row r="23" spans="1:4" x14ac:dyDescent="0.25">
      <c r="B23" s="21" t="s">
        <v>69</v>
      </c>
      <c r="C23" s="22" t="s">
        <v>70</v>
      </c>
    </row>
    <row r="24" spans="1:4" x14ac:dyDescent="0.25">
      <c r="C24" s="22" t="s">
        <v>71</v>
      </c>
    </row>
    <row r="29" spans="1:4" ht="29.25" customHeight="1" x14ac:dyDescent="0.25">
      <c r="A29" s="23"/>
      <c r="B29" s="23"/>
      <c r="C29" s="24" t="s">
        <v>112</v>
      </c>
      <c r="D29" s="26" t="s">
        <v>134</v>
      </c>
    </row>
    <row r="30" spans="1:4" x14ac:dyDescent="0.25">
      <c r="C30" s="25" t="s">
        <v>111</v>
      </c>
      <c r="D30" s="25" t="s">
        <v>111</v>
      </c>
    </row>
    <row r="34" spans="2:3" x14ac:dyDescent="0.25">
      <c r="B34" s="95"/>
      <c r="C34" s="95"/>
    </row>
    <row r="35" spans="2:3" x14ac:dyDescent="0.25">
      <c r="B35" s="96"/>
      <c r="C35" s="96"/>
    </row>
  </sheetData>
  <mergeCells count="2">
    <mergeCell ref="B34:C34"/>
    <mergeCell ref="B35:C35"/>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workbookViewId="0">
      <selection activeCell="B9" sqref="B9"/>
    </sheetView>
  </sheetViews>
  <sheetFormatPr defaultColWidth="9.140625" defaultRowHeight="15" x14ac:dyDescent="0.25"/>
  <cols>
    <col min="1" max="1" width="7" style="10" customWidth="1"/>
    <col min="2" max="2" width="30.42578125" style="10" customWidth="1"/>
    <col min="3" max="3" width="9.7109375" style="10" bestFit="1" customWidth="1"/>
    <col min="4" max="4" width="16.140625" style="9" customWidth="1"/>
    <col min="5" max="5" width="17" style="9" customWidth="1"/>
    <col min="6" max="6" width="13.28515625" style="10" customWidth="1"/>
    <col min="7" max="16384" width="9.140625" style="10"/>
  </cols>
  <sheetData>
    <row r="1" spans="1:9" ht="42" x14ac:dyDescent="0.25">
      <c r="A1" s="98" t="s">
        <v>206</v>
      </c>
      <c r="B1" s="98" t="s">
        <v>207</v>
      </c>
      <c r="C1" s="98" t="s">
        <v>158</v>
      </c>
      <c r="D1" s="99" t="s">
        <v>208</v>
      </c>
      <c r="E1" s="99" t="s">
        <v>209</v>
      </c>
      <c r="F1" s="99" t="s">
        <v>210</v>
      </c>
    </row>
    <row r="2" spans="1:9" ht="21" x14ac:dyDescent="0.25">
      <c r="A2" s="100" t="s">
        <v>80</v>
      </c>
      <c r="B2" s="101" t="s">
        <v>159</v>
      </c>
      <c r="C2" s="101" t="s">
        <v>0</v>
      </c>
      <c r="D2" s="102"/>
      <c r="E2" s="103"/>
      <c r="F2" s="104"/>
    </row>
    <row r="3" spans="1:9" ht="21" x14ac:dyDescent="0.25">
      <c r="A3" s="105" t="s">
        <v>92</v>
      </c>
      <c r="B3" s="106" t="s">
        <v>211</v>
      </c>
      <c r="C3" s="106" t="s">
        <v>1</v>
      </c>
      <c r="D3" s="107">
        <v>44970442049</v>
      </c>
      <c r="E3" s="108"/>
      <c r="F3" s="109"/>
      <c r="I3" s="86"/>
    </row>
    <row r="4" spans="1:9" ht="21" x14ac:dyDescent="0.25">
      <c r="A4" s="105"/>
      <c r="B4" s="106" t="s">
        <v>212</v>
      </c>
      <c r="C4" s="106" t="s">
        <v>2</v>
      </c>
      <c r="D4" s="110"/>
      <c r="E4" s="108"/>
      <c r="F4" s="109"/>
      <c r="I4" s="86"/>
    </row>
    <row r="5" spans="1:9" ht="21" x14ac:dyDescent="0.25">
      <c r="A5" s="105"/>
      <c r="B5" s="106" t="s">
        <v>213</v>
      </c>
      <c r="C5" s="106" t="s">
        <v>3</v>
      </c>
      <c r="D5" s="107">
        <v>4970442049</v>
      </c>
      <c r="E5" s="108"/>
      <c r="F5" s="109"/>
      <c r="I5" s="86"/>
    </row>
    <row r="6" spans="1:9" ht="21" x14ac:dyDescent="0.25">
      <c r="A6" s="105"/>
      <c r="B6" s="106" t="s">
        <v>214</v>
      </c>
      <c r="C6" s="106" t="s">
        <v>4</v>
      </c>
      <c r="D6" s="110">
        <v>40000000000</v>
      </c>
      <c r="E6" s="108"/>
      <c r="F6" s="109"/>
      <c r="I6" s="86"/>
    </row>
    <row r="7" spans="1:9" ht="21" x14ac:dyDescent="0.25">
      <c r="A7" s="105" t="s">
        <v>93</v>
      </c>
      <c r="B7" s="106" t="s">
        <v>215</v>
      </c>
      <c r="C7" s="106" t="s">
        <v>5</v>
      </c>
      <c r="D7" s="107">
        <v>72926568146</v>
      </c>
      <c r="E7" s="108"/>
      <c r="F7" s="109"/>
      <c r="I7" s="86"/>
    </row>
    <row r="8" spans="1:9" ht="21" x14ac:dyDescent="0.25">
      <c r="A8" s="105"/>
      <c r="B8" s="106" t="s">
        <v>216</v>
      </c>
      <c r="C8" s="106" t="s">
        <v>87</v>
      </c>
      <c r="D8" s="110"/>
      <c r="E8" s="108"/>
      <c r="F8" s="109"/>
      <c r="I8" s="86"/>
    </row>
    <row r="9" spans="1:9" ht="21" x14ac:dyDescent="0.25">
      <c r="A9" s="105"/>
      <c r="B9" s="106" t="s">
        <v>217</v>
      </c>
      <c r="C9" s="106" t="s">
        <v>88</v>
      </c>
      <c r="D9" s="107">
        <v>72926568146</v>
      </c>
      <c r="E9" s="108"/>
      <c r="F9" s="109"/>
      <c r="I9" s="86"/>
    </row>
    <row r="10" spans="1:9" ht="21" x14ac:dyDescent="0.25">
      <c r="A10" s="105"/>
      <c r="B10" s="106" t="s">
        <v>218</v>
      </c>
      <c r="C10" s="106" t="s">
        <v>129</v>
      </c>
      <c r="D10" s="110"/>
      <c r="E10" s="108"/>
      <c r="F10" s="109"/>
      <c r="I10" s="86"/>
    </row>
    <row r="11" spans="1:9" ht="21" x14ac:dyDescent="0.25">
      <c r="A11" s="105"/>
      <c r="B11" s="106" t="s">
        <v>219</v>
      </c>
      <c r="C11" s="106" t="s">
        <v>135</v>
      </c>
      <c r="D11" s="110"/>
      <c r="E11" s="108"/>
      <c r="F11" s="109"/>
      <c r="I11" s="86"/>
    </row>
    <row r="12" spans="1:9" ht="21" x14ac:dyDescent="0.25">
      <c r="A12" s="105" t="s">
        <v>94</v>
      </c>
      <c r="B12" s="106" t="s">
        <v>220</v>
      </c>
      <c r="C12" s="106" t="s">
        <v>6</v>
      </c>
      <c r="D12" s="107">
        <v>1663206008</v>
      </c>
      <c r="E12" s="108"/>
      <c r="F12" s="109"/>
      <c r="I12" s="86"/>
    </row>
    <row r="13" spans="1:9" ht="21" x14ac:dyDescent="0.25">
      <c r="A13" s="105" t="s">
        <v>95</v>
      </c>
      <c r="B13" s="106" t="s">
        <v>221</v>
      </c>
      <c r="C13" s="106" t="s">
        <v>7</v>
      </c>
      <c r="D13" s="110">
        <v>5479452</v>
      </c>
      <c r="E13" s="108"/>
      <c r="F13" s="109"/>
      <c r="I13" s="86"/>
    </row>
    <row r="14" spans="1:9" ht="42" x14ac:dyDescent="0.25">
      <c r="A14" s="105" t="s">
        <v>96</v>
      </c>
      <c r="B14" s="106" t="s">
        <v>222</v>
      </c>
      <c r="C14" s="106" t="s">
        <v>8</v>
      </c>
      <c r="D14" s="110"/>
      <c r="E14" s="108"/>
      <c r="F14" s="109"/>
      <c r="I14" s="86"/>
    </row>
    <row r="15" spans="1:9" s="28" customFormat="1" ht="21" x14ac:dyDescent="0.25">
      <c r="A15" s="105"/>
      <c r="B15" s="106" t="s">
        <v>223</v>
      </c>
      <c r="C15" s="106" t="s">
        <v>89</v>
      </c>
      <c r="D15" s="110"/>
      <c r="E15" s="108"/>
      <c r="F15" s="109"/>
      <c r="I15" s="86"/>
    </row>
    <row r="16" spans="1:9" s="28" customFormat="1" ht="21" x14ac:dyDescent="0.25">
      <c r="A16" s="105"/>
      <c r="B16" s="106" t="s">
        <v>162</v>
      </c>
      <c r="C16" s="106" t="s">
        <v>90</v>
      </c>
      <c r="D16" s="110"/>
      <c r="E16" s="108"/>
      <c r="F16" s="109"/>
      <c r="I16" s="86"/>
    </row>
    <row r="17" spans="1:9" ht="21" x14ac:dyDescent="0.25">
      <c r="A17" s="105" t="s">
        <v>97</v>
      </c>
      <c r="B17" s="106" t="s">
        <v>224</v>
      </c>
      <c r="C17" s="106" t="s">
        <v>9</v>
      </c>
      <c r="D17" s="107"/>
      <c r="E17" s="108"/>
      <c r="F17" s="109"/>
      <c r="I17" s="86"/>
    </row>
    <row r="18" spans="1:9" ht="21" x14ac:dyDescent="0.25">
      <c r="A18" s="105" t="s">
        <v>98</v>
      </c>
      <c r="B18" s="106" t="s">
        <v>193</v>
      </c>
      <c r="C18" s="106" t="s">
        <v>10</v>
      </c>
      <c r="D18" s="110"/>
      <c r="E18" s="108"/>
      <c r="F18" s="109"/>
      <c r="I18" s="86"/>
    </row>
    <row r="19" spans="1:9" s="29" customFormat="1" ht="21" x14ac:dyDescent="0.25">
      <c r="A19" s="100" t="s">
        <v>99</v>
      </c>
      <c r="B19" s="101" t="s">
        <v>160</v>
      </c>
      <c r="C19" s="101" t="s">
        <v>11</v>
      </c>
      <c r="D19" s="102">
        <v>119565695655</v>
      </c>
      <c r="E19" s="103"/>
      <c r="F19" s="109"/>
      <c r="I19" s="86"/>
    </row>
    <row r="20" spans="1:9" ht="21" x14ac:dyDescent="0.25">
      <c r="A20" s="100" t="s">
        <v>100</v>
      </c>
      <c r="B20" s="101" t="s">
        <v>161</v>
      </c>
      <c r="C20" s="101" t="s">
        <v>12</v>
      </c>
      <c r="D20" s="110"/>
      <c r="E20" s="103"/>
      <c r="F20" s="109"/>
      <c r="I20" s="86"/>
    </row>
    <row r="21" spans="1:9" ht="42" x14ac:dyDescent="0.25">
      <c r="A21" s="105" t="s">
        <v>101</v>
      </c>
      <c r="B21" s="106" t="s">
        <v>225</v>
      </c>
      <c r="C21" s="106" t="s">
        <v>13</v>
      </c>
      <c r="D21" s="110">
        <v>3828035034</v>
      </c>
      <c r="E21" s="108"/>
      <c r="F21" s="109"/>
      <c r="I21" s="86"/>
    </row>
    <row r="22" spans="1:9" ht="21" x14ac:dyDescent="0.25">
      <c r="A22" s="105"/>
      <c r="B22" s="106" t="s">
        <v>226</v>
      </c>
      <c r="C22" s="106" t="s">
        <v>91</v>
      </c>
      <c r="D22" s="110"/>
      <c r="E22" s="108"/>
      <c r="F22" s="109"/>
      <c r="I22" s="86"/>
    </row>
    <row r="23" spans="1:9" ht="21" x14ac:dyDescent="0.25">
      <c r="A23" s="105"/>
      <c r="B23" s="106" t="s">
        <v>227</v>
      </c>
      <c r="C23" s="106" t="s">
        <v>119</v>
      </c>
      <c r="D23" s="110">
        <v>3828035034</v>
      </c>
      <c r="E23" s="108"/>
      <c r="F23" s="109"/>
      <c r="I23" s="86"/>
    </row>
    <row r="24" spans="1:9" ht="21" x14ac:dyDescent="0.25">
      <c r="A24" s="105" t="s">
        <v>102</v>
      </c>
      <c r="B24" s="106" t="s">
        <v>228</v>
      </c>
      <c r="C24" s="106" t="s">
        <v>14</v>
      </c>
      <c r="D24" s="107">
        <f>+SUM(D25:D40)</f>
        <v>228726650</v>
      </c>
      <c r="E24" s="108"/>
      <c r="F24" s="109"/>
      <c r="I24" s="86"/>
    </row>
    <row r="25" spans="1:9" ht="45" customHeight="1" x14ac:dyDescent="0.25">
      <c r="A25" s="105"/>
      <c r="B25" s="106" t="s">
        <v>229</v>
      </c>
      <c r="C25" s="106" t="s">
        <v>136</v>
      </c>
      <c r="D25" s="110"/>
      <c r="E25" s="108"/>
      <c r="F25" s="109"/>
      <c r="I25" s="86"/>
    </row>
    <row r="26" spans="1:9" ht="42" x14ac:dyDescent="0.25">
      <c r="A26" s="105"/>
      <c r="B26" s="106" t="s">
        <v>230</v>
      </c>
      <c r="C26" s="106" t="s">
        <v>137</v>
      </c>
      <c r="D26" s="110"/>
      <c r="E26" s="108"/>
      <c r="F26" s="109"/>
      <c r="I26" s="86"/>
    </row>
    <row r="27" spans="1:9" ht="21" x14ac:dyDescent="0.25">
      <c r="A27" s="105"/>
      <c r="B27" s="106" t="s">
        <v>231</v>
      </c>
      <c r="C27" s="106" t="s">
        <v>138</v>
      </c>
      <c r="D27" s="110"/>
      <c r="E27" s="108"/>
      <c r="F27" s="109"/>
      <c r="I27" s="86"/>
    </row>
    <row r="28" spans="1:9" ht="31.5" x14ac:dyDescent="0.25">
      <c r="A28" s="105"/>
      <c r="B28" s="106" t="s">
        <v>232</v>
      </c>
      <c r="C28" s="106" t="s">
        <v>139</v>
      </c>
      <c r="D28" s="107">
        <v>45000000</v>
      </c>
      <c r="E28" s="108"/>
      <c r="F28" s="109"/>
      <c r="I28" s="86"/>
    </row>
    <row r="29" spans="1:9" ht="21" x14ac:dyDescent="0.25">
      <c r="A29" s="105"/>
      <c r="B29" s="106" t="s">
        <v>233</v>
      </c>
      <c r="C29" s="106" t="s">
        <v>140</v>
      </c>
      <c r="D29" s="107">
        <v>16512335</v>
      </c>
      <c r="E29" s="108"/>
      <c r="F29" s="109"/>
      <c r="I29" s="86"/>
    </row>
    <row r="30" spans="1:9" ht="21" x14ac:dyDescent="0.25">
      <c r="A30" s="105"/>
      <c r="B30" s="106" t="s">
        <v>234</v>
      </c>
      <c r="C30" s="106" t="s">
        <v>141</v>
      </c>
      <c r="D30" s="107">
        <v>73396426</v>
      </c>
      <c r="E30" s="108"/>
      <c r="F30" s="109"/>
      <c r="I30" s="86"/>
    </row>
    <row r="31" spans="1:9" ht="21" x14ac:dyDescent="0.25">
      <c r="A31" s="105"/>
      <c r="B31" s="106" t="s">
        <v>235</v>
      </c>
      <c r="C31" s="106" t="s">
        <v>142</v>
      </c>
      <c r="D31" s="107">
        <v>20072988</v>
      </c>
      <c r="E31" s="108"/>
      <c r="F31" s="109"/>
      <c r="I31" s="86"/>
    </row>
    <row r="32" spans="1:9" ht="21" x14ac:dyDescent="0.25">
      <c r="A32" s="105"/>
      <c r="B32" s="106" t="s">
        <v>236</v>
      </c>
      <c r="C32" s="106" t="s">
        <v>143</v>
      </c>
      <c r="D32" s="107">
        <v>5500000</v>
      </c>
      <c r="E32" s="108"/>
      <c r="F32" s="109"/>
      <c r="I32" s="86"/>
    </row>
    <row r="33" spans="1:9" ht="21" x14ac:dyDescent="0.25">
      <c r="A33" s="105"/>
      <c r="B33" s="106" t="s">
        <v>237</v>
      </c>
      <c r="C33" s="106" t="s">
        <v>144</v>
      </c>
      <c r="D33" s="107">
        <v>16500000</v>
      </c>
      <c r="E33" s="108"/>
      <c r="F33" s="109"/>
      <c r="I33" s="86"/>
    </row>
    <row r="34" spans="1:9" ht="21" x14ac:dyDescent="0.25">
      <c r="A34" s="105"/>
      <c r="B34" s="106" t="s">
        <v>238</v>
      </c>
      <c r="C34" s="106" t="s">
        <v>145</v>
      </c>
      <c r="D34" s="107">
        <v>11000000</v>
      </c>
      <c r="E34" s="108"/>
      <c r="F34" s="109"/>
      <c r="I34" s="86"/>
    </row>
    <row r="35" spans="1:9" ht="30" customHeight="1" x14ac:dyDescent="0.25">
      <c r="A35" s="105"/>
      <c r="B35" s="106" t="s">
        <v>239</v>
      </c>
      <c r="C35" s="106" t="s">
        <v>146</v>
      </c>
      <c r="D35" s="110">
        <v>35020408</v>
      </c>
      <c r="E35" s="108"/>
      <c r="F35" s="109"/>
      <c r="I35" s="86"/>
    </row>
    <row r="36" spans="1:9" ht="21" x14ac:dyDescent="0.25">
      <c r="A36" s="105"/>
      <c r="B36" s="106" t="s">
        <v>240</v>
      </c>
      <c r="C36" s="106" t="s">
        <v>147</v>
      </c>
      <c r="D36" s="110">
        <v>4958889</v>
      </c>
      <c r="E36" s="108"/>
      <c r="F36" s="109"/>
      <c r="I36" s="86"/>
    </row>
    <row r="37" spans="1:9" ht="52.5" x14ac:dyDescent="0.25">
      <c r="A37" s="105"/>
      <c r="B37" s="106" t="s">
        <v>241</v>
      </c>
      <c r="C37" s="106" t="s">
        <v>148</v>
      </c>
      <c r="D37" s="110"/>
      <c r="E37" s="108"/>
      <c r="F37" s="109"/>
      <c r="I37" s="86"/>
    </row>
    <row r="38" spans="1:9" ht="21" x14ac:dyDescent="0.25">
      <c r="A38" s="105"/>
      <c r="B38" s="106" t="s">
        <v>242</v>
      </c>
      <c r="C38" s="106" t="s">
        <v>149</v>
      </c>
      <c r="D38" s="110">
        <v>382802</v>
      </c>
      <c r="E38" s="110"/>
      <c r="F38" s="109"/>
      <c r="I38" s="86"/>
    </row>
    <row r="39" spans="1:9" ht="31.5" x14ac:dyDescent="0.25">
      <c r="A39" s="105"/>
      <c r="B39" s="106" t="s">
        <v>243</v>
      </c>
      <c r="C39" s="106" t="s">
        <v>150</v>
      </c>
      <c r="D39" s="110">
        <v>382802</v>
      </c>
      <c r="E39" s="110"/>
      <c r="F39" s="109"/>
      <c r="I39" s="86"/>
    </row>
    <row r="40" spans="1:9" x14ac:dyDescent="0.25">
      <c r="A40" s="105"/>
      <c r="B40" s="106" t="s">
        <v>244</v>
      </c>
      <c r="C40" s="106" t="s">
        <v>151</v>
      </c>
      <c r="D40" s="110"/>
      <c r="E40" s="108"/>
      <c r="F40" s="109"/>
      <c r="I40" s="86"/>
    </row>
    <row r="41" spans="1:9" ht="21" x14ac:dyDescent="0.25">
      <c r="A41" s="100" t="s">
        <v>103</v>
      </c>
      <c r="B41" s="101" t="s">
        <v>245</v>
      </c>
      <c r="C41" s="101" t="s">
        <v>15</v>
      </c>
      <c r="D41" s="102">
        <v>4056761684</v>
      </c>
      <c r="E41" s="103"/>
      <c r="F41" s="109"/>
      <c r="I41" s="86"/>
    </row>
    <row r="42" spans="1:9" ht="31.5" x14ac:dyDescent="0.25">
      <c r="A42" s="100"/>
      <c r="B42" s="101" t="s">
        <v>246</v>
      </c>
      <c r="C42" s="101" t="s">
        <v>16</v>
      </c>
      <c r="D42" s="102">
        <f>D19-D41</f>
        <v>115508933971</v>
      </c>
      <c r="E42" s="103"/>
      <c r="F42" s="109"/>
      <c r="I42" s="86"/>
    </row>
    <row r="43" spans="1:9" ht="31.5" x14ac:dyDescent="0.25">
      <c r="A43" s="100"/>
      <c r="B43" s="106" t="s">
        <v>247</v>
      </c>
      <c r="C43" s="106" t="s">
        <v>17</v>
      </c>
      <c r="D43" s="83">
        <v>11164366.619999999</v>
      </c>
      <c r="E43" s="111"/>
      <c r="F43" s="109"/>
      <c r="I43" s="86"/>
    </row>
    <row r="44" spans="1:9" ht="31.5" x14ac:dyDescent="0.25">
      <c r="A44" s="100"/>
      <c r="B44" s="101" t="s">
        <v>248</v>
      </c>
      <c r="C44" s="101" t="s">
        <v>18</v>
      </c>
      <c r="D44" s="112">
        <f>ROUNDDOWN(D42/D43,2)</f>
        <v>10346.209999999999</v>
      </c>
      <c r="E44" s="112"/>
      <c r="F44" s="104"/>
      <c r="I44" s="86"/>
    </row>
    <row r="45" spans="1:9" x14ac:dyDescent="0.25">
      <c r="A45" s="113"/>
      <c r="B45" s="113"/>
      <c r="C45" s="113"/>
      <c r="D45" s="114"/>
      <c r="E45" s="114"/>
      <c r="F45" s="114"/>
    </row>
  </sheetData>
  <conditionalFormatting sqref="A1:F45">
    <cfRule type="expression" dxfId="8" priority="2">
      <formula>#REF!=1</formula>
    </cfRule>
  </conditionalFormatting>
  <pageMargins left="0.49" right="0.56000000000000005" top="0.74803149606299213" bottom="0.74803149606299213" header="0.31496062992125984" footer="0.31496062992125984"/>
  <pageSetup paperSize="9" scale="9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D2" sqref="D2"/>
    </sheetView>
  </sheetViews>
  <sheetFormatPr defaultColWidth="9.140625" defaultRowHeight="15" x14ac:dyDescent="0.25"/>
  <cols>
    <col min="1" max="1" width="6.85546875" style="30" customWidth="1"/>
    <col min="2" max="2" width="43.42578125" style="30" customWidth="1"/>
    <col min="3" max="3" width="9.140625" style="30"/>
    <col min="4" max="5" width="17.28515625" style="31" customWidth="1"/>
    <col min="6" max="6" width="16.5703125" style="31" customWidth="1"/>
    <col min="7" max="8" width="16.5703125" style="93" customWidth="1"/>
    <col min="9" max="9" width="9.140625" style="30"/>
    <col min="10" max="10" width="12.28515625" style="30" bestFit="1" customWidth="1"/>
    <col min="11" max="16384" width="9.140625" style="30"/>
  </cols>
  <sheetData>
    <row r="1" spans="1:10" ht="52.5" customHeight="1" x14ac:dyDescent="0.25">
      <c r="A1" s="115" t="s">
        <v>206</v>
      </c>
      <c r="B1" s="115" t="s">
        <v>249</v>
      </c>
      <c r="C1" s="115" t="s">
        <v>158</v>
      </c>
      <c r="D1" s="115" t="s">
        <v>349</v>
      </c>
      <c r="E1" s="115" t="s">
        <v>347</v>
      </c>
      <c r="F1" s="115" t="s">
        <v>201</v>
      </c>
      <c r="G1" s="116"/>
      <c r="H1" s="87"/>
    </row>
    <row r="2" spans="1:10" ht="21" x14ac:dyDescent="0.25">
      <c r="A2" s="37" t="s">
        <v>80</v>
      </c>
      <c r="B2" s="33" t="s">
        <v>250</v>
      </c>
      <c r="C2" s="33" t="s">
        <v>19</v>
      </c>
      <c r="D2" s="38">
        <v>1813373496</v>
      </c>
      <c r="E2" s="39"/>
      <c r="F2" s="38">
        <v>1813373496</v>
      </c>
      <c r="G2" s="88"/>
      <c r="H2" s="88"/>
      <c r="J2" s="94"/>
    </row>
    <row r="3" spans="1:10" ht="21" x14ac:dyDescent="0.25">
      <c r="A3" s="40">
        <v>1</v>
      </c>
      <c r="B3" s="34" t="s">
        <v>163</v>
      </c>
      <c r="C3" s="34" t="s">
        <v>20</v>
      </c>
      <c r="D3" s="41">
        <v>1769368385</v>
      </c>
      <c r="E3" s="35"/>
      <c r="F3" s="117">
        <v>1769368385</v>
      </c>
      <c r="G3" s="88"/>
      <c r="H3" s="88"/>
      <c r="J3" s="94"/>
    </row>
    <row r="4" spans="1:10" ht="21" x14ac:dyDescent="0.25">
      <c r="A4" s="40">
        <v>2</v>
      </c>
      <c r="B4" s="34" t="s">
        <v>164</v>
      </c>
      <c r="C4" s="34" t="s">
        <v>21</v>
      </c>
      <c r="D4" s="41">
        <v>44005111</v>
      </c>
      <c r="E4" s="35"/>
      <c r="F4" s="117">
        <v>44005111</v>
      </c>
      <c r="G4" s="88"/>
      <c r="H4" s="88"/>
      <c r="J4" s="94"/>
    </row>
    <row r="5" spans="1:10" ht="21" x14ac:dyDescent="0.25">
      <c r="A5" s="40">
        <v>3</v>
      </c>
      <c r="B5" s="34" t="s">
        <v>165</v>
      </c>
      <c r="C5" s="34" t="s">
        <v>22</v>
      </c>
      <c r="D5" s="41"/>
      <c r="E5" s="35"/>
      <c r="F5" s="41"/>
      <c r="G5" s="88"/>
      <c r="H5" s="88"/>
      <c r="J5" s="94"/>
    </row>
    <row r="6" spans="1:10" ht="21" x14ac:dyDescent="0.25">
      <c r="A6" s="37" t="s">
        <v>100</v>
      </c>
      <c r="B6" s="33" t="s">
        <v>251</v>
      </c>
      <c r="C6" s="33" t="s">
        <v>23</v>
      </c>
      <c r="D6" s="38">
        <v>826095829</v>
      </c>
      <c r="E6" s="39"/>
      <c r="F6" s="38">
        <v>826095829</v>
      </c>
      <c r="G6" s="88"/>
      <c r="H6" s="88"/>
      <c r="J6" s="94"/>
    </row>
    <row r="7" spans="1:10" ht="21" x14ac:dyDescent="0.25">
      <c r="A7" s="40">
        <v>1</v>
      </c>
      <c r="B7" s="34" t="s">
        <v>166</v>
      </c>
      <c r="C7" s="34" t="s">
        <v>24</v>
      </c>
      <c r="D7" s="41">
        <v>342561627</v>
      </c>
      <c r="E7" s="35"/>
      <c r="F7" s="117">
        <v>342561627</v>
      </c>
      <c r="G7" s="88"/>
      <c r="H7" s="88"/>
      <c r="J7" s="94"/>
    </row>
    <row r="8" spans="1:10" ht="21" x14ac:dyDescent="0.25">
      <c r="A8" s="40">
        <v>2</v>
      </c>
      <c r="B8" s="34" t="s">
        <v>167</v>
      </c>
      <c r="C8" s="34" t="s">
        <v>25</v>
      </c>
      <c r="D8" s="41">
        <v>153536344</v>
      </c>
      <c r="E8" s="35"/>
      <c r="F8" s="117">
        <v>153536344</v>
      </c>
      <c r="G8" s="88"/>
      <c r="H8" s="88"/>
      <c r="J8" s="94"/>
    </row>
    <row r="9" spans="1:10" ht="21" x14ac:dyDescent="0.25">
      <c r="A9" s="40"/>
      <c r="B9" s="42" t="s">
        <v>168</v>
      </c>
      <c r="C9" s="34" t="s">
        <v>152</v>
      </c>
      <c r="D9" s="41">
        <v>120000000</v>
      </c>
      <c r="E9" s="35"/>
      <c r="F9" s="117">
        <v>120000000</v>
      </c>
      <c r="G9" s="88"/>
      <c r="H9" s="88"/>
      <c r="J9" s="94"/>
    </row>
    <row r="10" spans="1:10" ht="21" x14ac:dyDescent="0.25">
      <c r="A10" s="40"/>
      <c r="B10" s="42" t="s">
        <v>170</v>
      </c>
      <c r="C10" s="34" t="s">
        <v>153</v>
      </c>
      <c r="D10" s="41">
        <v>536344</v>
      </c>
      <c r="E10" s="35"/>
      <c r="F10" s="117">
        <v>536344</v>
      </c>
      <c r="G10" s="88"/>
      <c r="H10" s="88"/>
      <c r="J10" s="94"/>
    </row>
    <row r="11" spans="1:10" ht="21" x14ac:dyDescent="0.25">
      <c r="A11" s="40"/>
      <c r="B11" s="42" t="s">
        <v>169</v>
      </c>
      <c r="C11" s="34" t="s">
        <v>157</v>
      </c>
      <c r="D11" s="41">
        <v>33000000</v>
      </c>
      <c r="E11" s="35"/>
      <c r="F11" s="117">
        <v>33000000</v>
      </c>
      <c r="G11" s="88"/>
      <c r="H11" s="88"/>
      <c r="J11" s="94"/>
    </row>
    <row r="12" spans="1:10" ht="52.5" x14ac:dyDescent="0.25">
      <c r="A12" s="40">
        <v>3</v>
      </c>
      <c r="B12" s="43" t="s">
        <v>171</v>
      </c>
      <c r="C12" s="34" t="s">
        <v>26</v>
      </c>
      <c r="D12" s="41">
        <v>165000000</v>
      </c>
      <c r="E12" s="35"/>
      <c r="F12" s="117">
        <v>165000000</v>
      </c>
      <c r="G12" s="88"/>
      <c r="H12" s="88"/>
      <c r="J12" s="94"/>
    </row>
    <row r="13" spans="1:10" ht="21" x14ac:dyDescent="0.25">
      <c r="A13" s="40"/>
      <c r="B13" s="34" t="s">
        <v>172</v>
      </c>
      <c r="C13" s="34" t="s">
        <v>154</v>
      </c>
      <c r="D13" s="41">
        <v>99000000</v>
      </c>
      <c r="E13" s="35"/>
      <c r="F13" s="117">
        <v>99000000</v>
      </c>
      <c r="G13" s="88"/>
      <c r="H13" s="88"/>
      <c r="J13" s="94"/>
    </row>
    <row r="14" spans="1:10" ht="46.5" customHeight="1" x14ac:dyDescent="0.25">
      <c r="A14" s="40"/>
      <c r="B14" s="34" t="s">
        <v>173</v>
      </c>
      <c r="C14" s="34" t="s">
        <v>155</v>
      </c>
      <c r="D14" s="41">
        <v>66000000</v>
      </c>
      <c r="E14" s="35"/>
      <c r="F14" s="117">
        <v>66000000</v>
      </c>
      <c r="G14" s="88"/>
      <c r="H14" s="88"/>
      <c r="J14" s="94"/>
    </row>
    <row r="15" spans="1:10" ht="21" x14ac:dyDescent="0.25">
      <c r="A15" s="40">
        <v>4</v>
      </c>
      <c r="B15" s="34" t="s">
        <v>174</v>
      </c>
      <c r="C15" s="34" t="s">
        <v>27</v>
      </c>
      <c r="D15" s="35">
        <v>35020408</v>
      </c>
      <c r="E15" s="35"/>
      <c r="F15" s="35">
        <v>35020408</v>
      </c>
      <c r="G15" s="88"/>
      <c r="H15" s="88"/>
      <c r="J15" s="94"/>
    </row>
    <row r="16" spans="1:10" ht="52.5" x14ac:dyDescent="0.25">
      <c r="A16" s="40">
        <v>5</v>
      </c>
      <c r="B16" s="34" t="s">
        <v>175</v>
      </c>
      <c r="C16" s="34" t="s">
        <v>28</v>
      </c>
      <c r="D16" s="41">
        <v>90000000</v>
      </c>
      <c r="E16" s="35"/>
      <c r="F16" s="117">
        <v>90000000</v>
      </c>
      <c r="G16" s="88"/>
      <c r="H16" s="88"/>
      <c r="J16" s="94"/>
    </row>
    <row r="17" spans="1:10" ht="105" x14ac:dyDescent="0.25">
      <c r="A17" s="40">
        <v>6</v>
      </c>
      <c r="B17" s="43" t="s">
        <v>176</v>
      </c>
      <c r="C17" s="34" t="s">
        <v>29</v>
      </c>
      <c r="D17" s="35"/>
      <c r="E17" s="35"/>
      <c r="F17" s="35"/>
      <c r="G17" s="88"/>
      <c r="H17" s="88"/>
      <c r="J17" s="94"/>
    </row>
    <row r="18" spans="1:10" ht="21" x14ac:dyDescent="0.25">
      <c r="A18" s="40">
        <v>7</v>
      </c>
      <c r="B18" s="34" t="s">
        <v>177</v>
      </c>
      <c r="C18" s="34" t="s">
        <v>30</v>
      </c>
      <c r="D18" s="41">
        <v>31789896</v>
      </c>
      <c r="E18" s="35"/>
      <c r="F18" s="117">
        <v>31789896</v>
      </c>
      <c r="G18" s="88"/>
      <c r="H18" s="88"/>
      <c r="J18" s="94"/>
    </row>
    <row r="19" spans="1:10" ht="21" x14ac:dyDescent="0.25">
      <c r="A19" s="40"/>
      <c r="B19" s="34" t="s">
        <v>252</v>
      </c>
      <c r="C19" s="34" t="s">
        <v>253</v>
      </c>
      <c r="D19" s="41">
        <v>20032640</v>
      </c>
      <c r="E19" s="35"/>
      <c r="F19" s="117">
        <v>20032640</v>
      </c>
      <c r="G19" s="88"/>
      <c r="H19" s="88"/>
      <c r="J19" s="94"/>
    </row>
    <row r="20" spans="1:10" ht="21" x14ac:dyDescent="0.25">
      <c r="A20" s="40"/>
      <c r="B20" s="34" t="s">
        <v>254</v>
      </c>
      <c r="C20" s="34" t="s">
        <v>255</v>
      </c>
      <c r="D20" s="41">
        <v>11757256</v>
      </c>
      <c r="E20" s="35"/>
      <c r="F20" s="117">
        <v>11757256</v>
      </c>
      <c r="G20" s="88"/>
      <c r="H20" s="88"/>
      <c r="J20" s="94"/>
    </row>
    <row r="21" spans="1:10" ht="21" x14ac:dyDescent="0.25">
      <c r="A21" s="40">
        <v>8</v>
      </c>
      <c r="B21" s="34" t="s">
        <v>178</v>
      </c>
      <c r="C21" s="34" t="s">
        <v>31</v>
      </c>
      <c r="D21" s="41">
        <v>8187554</v>
      </c>
      <c r="E21" s="35"/>
      <c r="F21" s="117">
        <v>8187554</v>
      </c>
      <c r="G21" s="88"/>
      <c r="H21" s="88"/>
      <c r="J21" s="94"/>
    </row>
    <row r="22" spans="1:10" ht="21" x14ac:dyDescent="0.25">
      <c r="A22" s="40"/>
      <c r="B22" s="34" t="s">
        <v>256</v>
      </c>
      <c r="C22" s="34" t="s">
        <v>109</v>
      </c>
      <c r="D22" s="41">
        <v>2128665</v>
      </c>
      <c r="E22" s="35"/>
      <c r="F22" s="117">
        <v>2128665</v>
      </c>
      <c r="G22" s="88"/>
      <c r="H22" s="88"/>
      <c r="J22" s="94"/>
    </row>
    <row r="23" spans="1:10" ht="21" x14ac:dyDescent="0.25">
      <c r="A23" s="40"/>
      <c r="B23" s="34" t="s">
        <v>179</v>
      </c>
      <c r="C23" s="34" t="s">
        <v>130</v>
      </c>
      <c r="D23" s="41">
        <v>4958889</v>
      </c>
      <c r="E23" s="35"/>
      <c r="F23" s="117">
        <v>4958889</v>
      </c>
      <c r="G23" s="88"/>
      <c r="H23" s="88"/>
      <c r="J23" s="94"/>
    </row>
    <row r="24" spans="1:10" ht="21" x14ac:dyDescent="0.25">
      <c r="A24" s="40"/>
      <c r="B24" s="34" t="s">
        <v>257</v>
      </c>
      <c r="C24" s="34" t="s">
        <v>156</v>
      </c>
      <c r="D24" s="35">
        <v>1100000</v>
      </c>
      <c r="E24" s="35"/>
      <c r="F24" s="35">
        <v>1100000</v>
      </c>
      <c r="G24" s="88"/>
      <c r="H24" s="88"/>
      <c r="J24" s="94"/>
    </row>
    <row r="25" spans="1:10" ht="21" x14ac:dyDescent="0.25">
      <c r="A25" s="40" t="s">
        <v>82</v>
      </c>
      <c r="B25" s="33" t="s">
        <v>258</v>
      </c>
      <c r="C25" s="34" t="s">
        <v>32</v>
      </c>
      <c r="D25" s="38">
        <v>987277667</v>
      </c>
      <c r="E25" s="39"/>
      <c r="F25" s="38">
        <v>987277667</v>
      </c>
      <c r="G25" s="88"/>
      <c r="H25" s="88"/>
      <c r="J25" s="94"/>
    </row>
    <row r="26" spans="1:10" ht="21" x14ac:dyDescent="0.25">
      <c r="A26" s="40" t="s">
        <v>104</v>
      </c>
      <c r="B26" s="33" t="s">
        <v>259</v>
      </c>
      <c r="C26" s="34" t="s">
        <v>33</v>
      </c>
      <c r="D26" s="38">
        <v>169276644</v>
      </c>
      <c r="E26" s="39"/>
      <c r="F26" s="38">
        <v>169276644</v>
      </c>
      <c r="G26" s="88"/>
      <c r="H26" s="88"/>
      <c r="J26" s="94"/>
    </row>
    <row r="27" spans="1:10" ht="21" x14ac:dyDescent="0.25">
      <c r="A27" s="40">
        <v>1</v>
      </c>
      <c r="B27" s="34" t="s">
        <v>180</v>
      </c>
      <c r="C27" s="34" t="s">
        <v>34</v>
      </c>
      <c r="D27" s="41">
        <v>298218771</v>
      </c>
      <c r="E27" s="35"/>
      <c r="F27" s="117">
        <v>298218771</v>
      </c>
      <c r="G27" s="88"/>
      <c r="H27" s="88"/>
      <c r="J27" s="94"/>
    </row>
    <row r="28" spans="1:10" ht="21" x14ac:dyDescent="0.25">
      <c r="A28" s="40">
        <v>2</v>
      </c>
      <c r="B28" s="34" t="s">
        <v>260</v>
      </c>
      <c r="C28" s="34" t="s">
        <v>35</v>
      </c>
      <c r="D28" s="41">
        <v>-128942127</v>
      </c>
      <c r="E28" s="35"/>
      <c r="F28" s="117">
        <v>-128942127</v>
      </c>
      <c r="G28" s="88"/>
      <c r="H28" s="88"/>
      <c r="J28" s="94"/>
    </row>
    <row r="29" spans="1:10" ht="42" x14ac:dyDescent="0.25">
      <c r="A29" s="40" t="s">
        <v>105</v>
      </c>
      <c r="B29" s="33" t="s">
        <v>261</v>
      </c>
      <c r="C29" s="34" t="s">
        <v>36</v>
      </c>
      <c r="D29" s="38">
        <v>1156554311</v>
      </c>
      <c r="E29" s="39"/>
      <c r="F29" s="38">
        <v>1156554311</v>
      </c>
      <c r="G29" s="88"/>
      <c r="H29" s="88"/>
      <c r="J29" s="94"/>
    </row>
    <row r="30" spans="1:10" ht="21" x14ac:dyDescent="0.25">
      <c r="A30" s="40" t="s">
        <v>106</v>
      </c>
      <c r="B30" s="33" t="s">
        <v>262</v>
      </c>
      <c r="C30" s="34" t="s">
        <v>37</v>
      </c>
      <c r="D30" s="38">
        <v>30333298945</v>
      </c>
      <c r="E30" s="39"/>
      <c r="F30" s="38">
        <v>30333298945</v>
      </c>
      <c r="G30" s="88"/>
      <c r="H30" s="88"/>
      <c r="J30" s="94"/>
    </row>
    <row r="31" spans="1:10" ht="31.5" x14ac:dyDescent="0.25">
      <c r="A31" s="40" t="s">
        <v>86</v>
      </c>
      <c r="B31" s="33" t="s">
        <v>263</v>
      </c>
      <c r="C31" s="34" t="s">
        <v>38</v>
      </c>
      <c r="D31" s="38">
        <v>85175635026</v>
      </c>
      <c r="E31" s="39"/>
      <c r="F31" s="38">
        <v>85175635026</v>
      </c>
      <c r="G31" s="88"/>
      <c r="H31" s="88"/>
      <c r="J31" s="94"/>
    </row>
    <row r="32" spans="1:10" x14ac:dyDescent="0.25">
      <c r="A32" s="40"/>
      <c r="B32" s="34" t="s">
        <v>264</v>
      </c>
      <c r="C32" s="34" t="s">
        <v>39</v>
      </c>
      <c r="D32" s="41"/>
      <c r="E32" s="35"/>
      <c r="F32" s="41"/>
      <c r="G32" s="88"/>
      <c r="H32" s="88"/>
      <c r="J32" s="94"/>
    </row>
    <row r="33" spans="1:10" ht="42" x14ac:dyDescent="0.25">
      <c r="A33" s="40">
        <v>1</v>
      </c>
      <c r="B33" s="34" t="s">
        <v>181</v>
      </c>
      <c r="C33" s="34" t="s">
        <v>265</v>
      </c>
      <c r="D33" s="41">
        <v>1156554311</v>
      </c>
      <c r="E33" s="35"/>
      <c r="F33" s="117">
        <v>1156554311</v>
      </c>
      <c r="G33" s="88"/>
      <c r="H33" s="88"/>
      <c r="J33" s="94"/>
    </row>
    <row r="34" spans="1:10" ht="42" x14ac:dyDescent="0.25">
      <c r="A34" s="40">
        <v>2</v>
      </c>
      <c r="B34" s="34" t="s">
        <v>182</v>
      </c>
      <c r="C34" s="34" t="s">
        <v>266</v>
      </c>
      <c r="D34" s="35"/>
      <c r="E34" s="35"/>
      <c r="F34" s="35"/>
      <c r="G34" s="88"/>
      <c r="H34" s="88"/>
      <c r="J34" s="94"/>
    </row>
    <row r="35" spans="1:10" ht="36.75" customHeight="1" x14ac:dyDescent="0.25">
      <c r="A35" s="40">
        <v>3</v>
      </c>
      <c r="B35" s="34" t="s">
        <v>183</v>
      </c>
      <c r="C35" s="34" t="s">
        <v>132</v>
      </c>
      <c r="D35" s="35">
        <v>319340424982</v>
      </c>
      <c r="E35" s="35"/>
      <c r="F35" s="35">
        <v>319340424982</v>
      </c>
      <c r="G35" s="88"/>
      <c r="H35" s="88"/>
      <c r="J35" s="94"/>
    </row>
    <row r="36" spans="1:10" ht="31.5" x14ac:dyDescent="0.25">
      <c r="A36" s="40">
        <v>4</v>
      </c>
      <c r="B36" s="34" t="s">
        <v>184</v>
      </c>
      <c r="C36" s="34" t="s">
        <v>133</v>
      </c>
      <c r="D36" s="92">
        <v>-235321344267</v>
      </c>
      <c r="E36" s="35"/>
      <c r="F36" s="41">
        <v>-235321344267</v>
      </c>
      <c r="G36" s="88"/>
      <c r="H36" s="88"/>
      <c r="J36" s="94"/>
    </row>
    <row r="37" spans="1:10" ht="21" x14ac:dyDescent="0.25">
      <c r="A37" s="40" t="s">
        <v>107</v>
      </c>
      <c r="B37" s="33" t="s">
        <v>267</v>
      </c>
      <c r="C37" s="34" t="s">
        <v>40</v>
      </c>
      <c r="D37" s="38">
        <v>115508933971</v>
      </c>
      <c r="E37" s="35"/>
      <c r="F37" s="38">
        <v>115508933971</v>
      </c>
      <c r="G37" s="88"/>
      <c r="H37" s="88"/>
      <c r="J37" s="94"/>
    </row>
    <row r="38" spans="1:10" ht="31.5" x14ac:dyDescent="0.25">
      <c r="A38" s="40" t="s">
        <v>108</v>
      </c>
      <c r="B38" s="33" t="s">
        <v>268</v>
      </c>
      <c r="C38" s="34" t="s">
        <v>41</v>
      </c>
      <c r="D38" s="39"/>
      <c r="E38" s="39"/>
      <c r="F38" s="39"/>
      <c r="G38" s="88"/>
      <c r="H38" s="90"/>
      <c r="J38" s="94"/>
    </row>
    <row r="39" spans="1:10" ht="31.5" x14ac:dyDescent="0.25">
      <c r="A39" s="40"/>
      <c r="B39" s="34" t="s">
        <v>269</v>
      </c>
      <c r="C39" s="34" t="s">
        <v>42</v>
      </c>
      <c r="D39" s="41"/>
      <c r="E39" s="35"/>
      <c r="F39" s="35"/>
      <c r="G39" s="88"/>
      <c r="H39" s="89"/>
      <c r="J39" s="94"/>
    </row>
    <row r="40" spans="1:10" x14ac:dyDescent="0.25">
      <c r="A40" s="44"/>
      <c r="B40" s="44"/>
      <c r="C40" s="44"/>
      <c r="D40" s="44"/>
      <c r="E40" s="44"/>
      <c r="F40" s="44"/>
      <c r="G40" s="91"/>
      <c r="H40" s="91"/>
    </row>
  </sheetData>
  <conditionalFormatting sqref="A1:H1">
    <cfRule type="expression" dxfId="7" priority="3">
      <formula>#REF!=1</formula>
    </cfRule>
  </conditionalFormatting>
  <conditionalFormatting sqref="A1:H40">
    <cfRule type="expression" dxfId="6" priority="2">
      <formula>#REF!=1</formula>
    </cfRule>
  </conditionalFormatting>
  <conditionalFormatting sqref="A1:H40">
    <cfRule type="expression" dxfId="5" priority="1">
      <formula>#REF!=1</formula>
    </cfRule>
  </conditionalFormatting>
  <pageMargins left="0.39370078740157483" right="0.23622047244094491" top="0.74803149606299213" bottom="0.74803149606299213" header="0.31496062992125984" footer="0.31496062992125984"/>
  <pageSetup paperSize="9" scale="93"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activeCell="G9" sqref="G9"/>
    </sheetView>
  </sheetViews>
  <sheetFormatPr defaultRowHeight="10.5" x14ac:dyDescent="0.25"/>
  <cols>
    <col min="1" max="1" width="4.5703125" style="46" customWidth="1"/>
    <col min="2" max="2" width="37.5703125" style="46" customWidth="1"/>
    <col min="3" max="3" width="9.28515625" style="46" bestFit="1" customWidth="1"/>
    <col min="4" max="4" width="16.28515625" style="46" bestFit="1" customWidth="1"/>
    <col min="5" max="5" width="13.42578125" style="46" bestFit="1" customWidth="1"/>
    <col min="6" max="6" width="18.42578125" style="46" customWidth="1"/>
    <col min="7" max="7" width="18.7109375" style="63" customWidth="1"/>
    <col min="8" max="8" width="15.7109375" style="46" bestFit="1" customWidth="1"/>
    <col min="9" max="9" width="9.140625" style="46"/>
    <col min="10" max="10" width="11.5703125" style="46" bestFit="1" customWidth="1"/>
    <col min="11" max="16384" width="9.140625" style="46"/>
  </cols>
  <sheetData>
    <row r="1" spans="1:11" ht="52.5" x14ac:dyDescent="0.25">
      <c r="A1" s="32" t="s">
        <v>270</v>
      </c>
      <c r="B1" s="32" t="s">
        <v>271</v>
      </c>
      <c r="C1" s="32" t="s">
        <v>158</v>
      </c>
      <c r="D1" s="32" t="s">
        <v>272</v>
      </c>
      <c r="E1" s="32" t="s">
        <v>273</v>
      </c>
      <c r="F1" s="32" t="s">
        <v>274</v>
      </c>
      <c r="G1" s="45" t="s">
        <v>275</v>
      </c>
    </row>
    <row r="2" spans="1:11" ht="21" x14ac:dyDescent="0.25">
      <c r="A2" s="47" t="s">
        <v>80</v>
      </c>
      <c r="B2" s="48" t="s">
        <v>187</v>
      </c>
      <c r="C2" s="48">
        <v>2246</v>
      </c>
      <c r="D2" s="49"/>
      <c r="E2" s="49"/>
      <c r="F2" s="50"/>
      <c r="G2" s="51"/>
    </row>
    <row r="3" spans="1:11" ht="21" x14ac:dyDescent="0.25">
      <c r="A3" s="47"/>
      <c r="B3" s="48" t="s">
        <v>185</v>
      </c>
      <c r="C3" s="48">
        <v>2247</v>
      </c>
      <c r="D3" s="52"/>
      <c r="E3" s="52"/>
      <c r="F3" s="35"/>
      <c r="G3" s="53"/>
    </row>
    <row r="4" spans="1:11" ht="21" x14ac:dyDescent="0.25">
      <c r="A4" s="47" t="s">
        <v>81</v>
      </c>
      <c r="B4" s="48" t="s">
        <v>186</v>
      </c>
      <c r="C4" s="48">
        <v>2248</v>
      </c>
      <c r="D4" s="49"/>
      <c r="E4" s="49"/>
      <c r="F4" s="50"/>
      <c r="G4" s="53"/>
    </row>
    <row r="5" spans="1:11" ht="21" x14ac:dyDescent="0.25">
      <c r="A5" s="47"/>
      <c r="B5" s="54" t="s">
        <v>185</v>
      </c>
      <c r="C5" s="54">
        <v>2249</v>
      </c>
      <c r="D5" s="49"/>
      <c r="E5" s="49"/>
      <c r="F5" s="35"/>
      <c r="G5" s="53"/>
    </row>
    <row r="6" spans="1:11" ht="21" x14ac:dyDescent="0.25">
      <c r="A6" s="47"/>
      <c r="B6" s="48" t="s">
        <v>188</v>
      </c>
      <c r="C6" s="48">
        <v>2250</v>
      </c>
      <c r="D6" s="49"/>
      <c r="E6" s="49"/>
      <c r="F6" s="35"/>
      <c r="G6" s="53"/>
    </row>
    <row r="7" spans="1:11" ht="21" x14ac:dyDescent="0.25">
      <c r="A7" s="47" t="s">
        <v>82</v>
      </c>
      <c r="B7" s="48" t="s">
        <v>189</v>
      </c>
      <c r="C7" s="48">
        <v>2251</v>
      </c>
      <c r="D7" s="49"/>
      <c r="E7" s="49"/>
      <c r="F7" s="50"/>
      <c r="G7" s="53"/>
    </row>
    <row r="8" spans="1:11" ht="18.75" customHeight="1" x14ac:dyDescent="0.25">
      <c r="A8" s="47" t="s">
        <v>131</v>
      </c>
      <c r="B8" s="55" t="s">
        <v>276</v>
      </c>
      <c r="C8" s="34" t="s">
        <v>277</v>
      </c>
      <c r="D8" s="50">
        <v>100</v>
      </c>
      <c r="E8" s="56">
        <v>101680.83</v>
      </c>
      <c r="F8" s="50">
        <v>10168083</v>
      </c>
      <c r="G8" s="51">
        <v>8.5041808558028421E-5</v>
      </c>
      <c r="H8" s="57"/>
      <c r="I8" s="57"/>
      <c r="J8" s="57"/>
      <c r="K8" s="57"/>
    </row>
    <row r="9" spans="1:11" ht="18.75" customHeight="1" x14ac:dyDescent="0.25">
      <c r="A9" s="47">
        <v>2</v>
      </c>
      <c r="B9" s="55" t="s">
        <v>278</v>
      </c>
      <c r="C9" s="34" t="s">
        <v>279</v>
      </c>
      <c r="D9" s="50">
        <v>11760</v>
      </c>
      <c r="E9" s="56">
        <v>100052.58</v>
      </c>
      <c r="F9" s="50">
        <v>1176618341</v>
      </c>
      <c r="G9" s="51">
        <v>9.8407685796021733E-3</v>
      </c>
      <c r="H9" s="57"/>
      <c r="I9" s="57"/>
      <c r="J9" s="57"/>
      <c r="K9" s="57"/>
    </row>
    <row r="10" spans="1:11" ht="18.75" customHeight="1" x14ac:dyDescent="0.25">
      <c r="A10" s="47">
        <v>3</v>
      </c>
      <c r="B10" s="55" t="s">
        <v>280</v>
      </c>
      <c r="C10" s="34" t="s">
        <v>281</v>
      </c>
      <c r="D10" s="50">
        <v>30161</v>
      </c>
      <c r="E10" s="56">
        <v>100203.97</v>
      </c>
      <c r="F10" s="50">
        <v>3022251939</v>
      </c>
      <c r="G10" s="51">
        <v>2.5276915108833019E-2</v>
      </c>
      <c r="H10" s="57"/>
      <c r="I10" s="57"/>
      <c r="J10" s="57"/>
      <c r="K10" s="57"/>
    </row>
    <row r="11" spans="1:11" ht="18.75" customHeight="1" x14ac:dyDescent="0.25">
      <c r="A11" s="47">
        <v>4</v>
      </c>
      <c r="B11" s="55" t="s">
        <v>282</v>
      </c>
      <c r="C11" s="34" t="s">
        <v>283</v>
      </c>
      <c r="D11" s="50">
        <v>223877</v>
      </c>
      <c r="E11" s="56">
        <v>100513</v>
      </c>
      <c r="F11" s="50">
        <v>22502548901</v>
      </c>
      <c r="G11" s="51">
        <v>0.18820238344892687</v>
      </c>
      <c r="H11" s="57"/>
      <c r="I11" s="57"/>
      <c r="J11" s="57"/>
      <c r="K11" s="57"/>
    </row>
    <row r="12" spans="1:11" ht="18.75" customHeight="1" x14ac:dyDescent="0.25">
      <c r="A12" s="47">
        <v>5</v>
      </c>
      <c r="B12" s="55" t="s">
        <v>284</v>
      </c>
      <c r="C12" s="34" t="s">
        <v>285</v>
      </c>
      <c r="D12" s="50">
        <v>70680</v>
      </c>
      <c r="E12" s="56">
        <v>100098.73</v>
      </c>
      <c r="F12" s="50">
        <v>7074978236</v>
      </c>
      <c r="G12" s="51">
        <v>5.9172308555912614E-2</v>
      </c>
      <c r="H12" s="57"/>
      <c r="I12" s="57"/>
      <c r="J12" s="57"/>
      <c r="K12" s="57"/>
    </row>
    <row r="13" spans="1:11" ht="18.75" customHeight="1" x14ac:dyDescent="0.25">
      <c r="A13" s="47">
        <v>6</v>
      </c>
      <c r="B13" s="55" t="s">
        <v>286</v>
      </c>
      <c r="C13" s="34" t="s">
        <v>287</v>
      </c>
      <c r="D13" s="50">
        <v>4500</v>
      </c>
      <c r="E13" s="56">
        <v>100028.6</v>
      </c>
      <c r="F13" s="50">
        <v>450128700</v>
      </c>
      <c r="G13" s="51">
        <v>3.7646977047565608E-3</v>
      </c>
      <c r="H13" s="57"/>
      <c r="I13" s="57"/>
      <c r="J13" s="57"/>
      <c r="K13" s="57"/>
    </row>
    <row r="14" spans="1:11" ht="18.75" customHeight="1" x14ac:dyDescent="0.25">
      <c r="A14" s="47">
        <v>7</v>
      </c>
      <c r="B14" s="55" t="s">
        <v>288</v>
      </c>
      <c r="C14" s="34" t="s">
        <v>289</v>
      </c>
      <c r="D14" s="50">
        <v>38658</v>
      </c>
      <c r="E14" s="56">
        <v>100819.37</v>
      </c>
      <c r="F14" s="50">
        <v>3897475205</v>
      </c>
      <c r="G14" s="51">
        <v>3.2596934962398766E-2</v>
      </c>
      <c r="H14" s="57"/>
      <c r="I14" s="57"/>
      <c r="J14" s="57"/>
      <c r="K14" s="57"/>
    </row>
    <row r="15" spans="1:11" ht="18.75" customHeight="1" x14ac:dyDescent="0.25">
      <c r="A15" s="47">
        <v>8</v>
      </c>
      <c r="B15" s="55" t="s">
        <v>290</v>
      </c>
      <c r="C15" s="34" t="s">
        <v>291</v>
      </c>
      <c r="D15" s="50">
        <v>60000</v>
      </c>
      <c r="E15" s="56">
        <v>99995.1</v>
      </c>
      <c r="F15" s="50">
        <v>5999706000</v>
      </c>
      <c r="G15" s="51">
        <v>5.0179158554906997E-2</v>
      </c>
      <c r="H15" s="57"/>
      <c r="I15" s="57"/>
      <c r="J15" s="57"/>
      <c r="K15" s="57"/>
    </row>
    <row r="16" spans="1:11" ht="18.75" customHeight="1" x14ac:dyDescent="0.25">
      <c r="A16" s="47">
        <v>9</v>
      </c>
      <c r="B16" s="55" t="s">
        <v>292</v>
      </c>
      <c r="C16" s="34" t="s">
        <v>293</v>
      </c>
      <c r="D16" s="50">
        <v>11754</v>
      </c>
      <c r="E16" s="56">
        <v>101484.63</v>
      </c>
      <c r="F16" s="50">
        <v>1192850341</v>
      </c>
      <c r="G16" s="51">
        <v>9.9765265820214999E-3</v>
      </c>
      <c r="H16" s="57"/>
      <c r="I16" s="57"/>
      <c r="J16" s="57"/>
      <c r="K16" s="57"/>
    </row>
    <row r="17" spans="1:11" ht="18.75" customHeight="1" x14ac:dyDescent="0.25">
      <c r="A17" s="47">
        <v>10</v>
      </c>
      <c r="B17" s="55" t="s">
        <v>294</v>
      </c>
      <c r="C17" s="34" t="s">
        <v>295</v>
      </c>
      <c r="D17" s="50">
        <v>371</v>
      </c>
      <c r="E17" s="56">
        <v>102284.8</v>
      </c>
      <c r="F17" s="50">
        <v>37947661</v>
      </c>
      <c r="G17" s="51">
        <v>3.1737916793037204E-4</v>
      </c>
      <c r="H17" s="57"/>
      <c r="I17" s="57"/>
      <c r="J17" s="57"/>
      <c r="K17" s="57"/>
    </row>
    <row r="18" spans="1:11" ht="18.75" customHeight="1" x14ac:dyDescent="0.25">
      <c r="A18" s="47">
        <v>11</v>
      </c>
      <c r="B18" s="55" t="s">
        <v>296</v>
      </c>
      <c r="C18" s="34" t="s">
        <v>297</v>
      </c>
      <c r="D18" s="50">
        <v>85135</v>
      </c>
      <c r="E18" s="56">
        <v>101352.25</v>
      </c>
      <c r="F18" s="50">
        <v>8628623804</v>
      </c>
      <c r="G18" s="51">
        <v>7.2166383148034391E-2</v>
      </c>
      <c r="H18" s="57"/>
      <c r="I18" s="57"/>
      <c r="J18" s="57"/>
      <c r="K18" s="57"/>
    </row>
    <row r="19" spans="1:11" ht="18.75" customHeight="1" x14ac:dyDescent="0.25">
      <c r="A19" s="47">
        <v>12</v>
      </c>
      <c r="B19" s="55" t="s">
        <v>298</v>
      </c>
      <c r="C19" s="34" t="s">
        <v>299</v>
      </c>
      <c r="D19" s="50">
        <v>1255</v>
      </c>
      <c r="E19" s="56">
        <v>100000</v>
      </c>
      <c r="F19" s="50">
        <v>125500000</v>
      </c>
      <c r="G19" s="51">
        <v>1.0496321650828937E-3</v>
      </c>
      <c r="H19" s="57"/>
      <c r="I19" s="57"/>
      <c r="J19" s="57"/>
      <c r="K19" s="57"/>
    </row>
    <row r="20" spans="1:11" ht="18.75" customHeight="1" x14ac:dyDescent="0.25">
      <c r="A20" s="47">
        <v>13</v>
      </c>
      <c r="B20" s="55" t="s">
        <v>300</v>
      </c>
      <c r="C20" s="34" t="s">
        <v>301</v>
      </c>
      <c r="D20" s="50">
        <v>3780</v>
      </c>
      <c r="E20" s="56">
        <v>101467.51</v>
      </c>
      <c r="F20" s="50">
        <v>383547188</v>
      </c>
      <c r="G20" s="51">
        <v>3.2078363773059421E-3</v>
      </c>
      <c r="H20" s="57"/>
      <c r="I20" s="57"/>
      <c r="J20" s="57"/>
      <c r="K20" s="57"/>
    </row>
    <row r="21" spans="1:11" ht="18.75" customHeight="1" x14ac:dyDescent="0.25">
      <c r="A21" s="47">
        <v>14</v>
      </c>
      <c r="B21" s="55" t="s">
        <v>302</v>
      </c>
      <c r="C21" s="34" t="s">
        <v>303</v>
      </c>
      <c r="D21" s="50">
        <v>26000</v>
      </c>
      <c r="E21" s="56">
        <v>101160.39</v>
      </c>
      <c r="F21" s="50">
        <v>2630170140</v>
      </c>
      <c r="G21" s="51">
        <v>2.1997698634140063E-2</v>
      </c>
      <c r="H21" s="57"/>
      <c r="I21" s="57"/>
      <c r="J21" s="57"/>
      <c r="K21" s="57"/>
    </row>
    <row r="22" spans="1:11" ht="18.75" customHeight="1" x14ac:dyDescent="0.25">
      <c r="A22" s="47">
        <v>15</v>
      </c>
      <c r="B22" s="55" t="s">
        <v>304</v>
      </c>
      <c r="C22" s="34" t="s">
        <v>305</v>
      </c>
      <c r="D22" s="50">
        <v>18934</v>
      </c>
      <c r="E22" s="56">
        <v>100902.29</v>
      </c>
      <c r="F22" s="50">
        <v>1910483959</v>
      </c>
      <c r="G22" s="51">
        <v>1.5978529197141902E-2</v>
      </c>
      <c r="H22" s="57"/>
      <c r="I22" s="57"/>
      <c r="J22" s="57"/>
      <c r="K22" s="57"/>
    </row>
    <row r="23" spans="1:11" ht="18.75" customHeight="1" x14ac:dyDescent="0.25">
      <c r="A23" s="47">
        <v>16</v>
      </c>
      <c r="B23" s="55" t="s">
        <v>306</v>
      </c>
      <c r="C23" s="34" t="s">
        <v>307</v>
      </c>
      <c r="D23" s="50">
        <v>28477</v>
      </c>
      <c r="E23" s="56">
        <v>101141.4</v>
      </c>
      <c r="F23" s="50">
        <v>2880203648</v>
      </c>
      <c r="G23" s="51">
        <v>2.4088879609003098E-2</v>
      </c>
      <c r="H23" s="57"/>
      <c r="I23" s="57"/>
      <c r="J23" s="57"/>
      <c r="K23" s="57"/>
    </row>
    <row r="24" spans="1:11" ht="18.75" customHeight="1" x14ac:dyDescent="0.25">
      <c r="A24" s="47">
        <v>17</v>
      </c>
      <c r="B24" s="55" t="s">
        <v>308</v>
      </c>
      <c r="C24" s="34" t="s">
        <v>309</v>
      </c>
      <c r="D24" s="50">
        <v>110000</v>
      </c>
      <c r="E24" s="56">
        <v>100030.6</v>
      </c>
      <c r="F24" s="50">
        <v>11003366000</v>
      </c>
      <c r="G24" s="51">
        <v>9.2027783886689252E-2</v>
      </c>
      <c r="H24" s="57"/>
      <c r="I24" s="57"/>
      <c r="J24" s="57"/>
      <c r="K24" s="57"/>
    </row>
    <row r="25" spans="1:11" ht="21" x14ac:dyDescent="0.25">
      <c r="A25" s="47"/>
      <c r="B25" s="48" t="s">
        <v>185</v>
      </c>
      <c r="C25" s="48">
        <v>2252</v>
      </c>
      <c r="D25" s="52">
        <v>725442</v>
      </c>
      <c r="E25" s="39" t="s">
        <v>310</v>
      </c>
      <c r="F25" s="58">
        <v>72926568146</v>
      </c>
      <c r="G25" s="59">
        <v>0.60992885749124448</v>
      </c>
      <c r="H25" s="57"/>
      <c r="I25" s="57"/>
      <c r="J25" s="57"/>
      <c r="K25" s="57"/>
    </row>
    <row r="26" spans="1:11" ht="21" x14ac:dyDescent="0.25">
      <c r="A26" s="47" t="s">
        <v>83</v>
      </c>
      <c r="B26" s="48" t="s">
        <v>190</v>
      </c>
      <c r="C26" s="48">
        <v>2253</v>
      </c>
      <c r="D26" s="49"/>
      <c r="E26" s="49"/>
      <c r="F26" s="50"/>
      <c r="G26" s="53"/>
      <c r="H26" s="57"/>
      <c r="I26" s="57"/>
      <c r="J26" s="57"/>
      <c r="K26" s="57"/>
    </row>
    <row r="27" spans="1:11" ht="24" customHeight="1" x14ac:dyDescent="0.25">
      <c r="A27" s="47" t="s">
        <v>131</v>
      </c>
      <c r="B27" s="54" t="s">
        <v>311</v>
      </c>
      <c r="C27" s="54">
        <v>2253.1</v>
      </c>
      <c r="D27" s="49"/>
      <c r="E27" s="49"/>
      <c r="F27" s="35"/>
      <c r="G27" s="53"/>
      <c r="H27" s="57"/>
      <c r="I27" s="57"/>
      <c r="J27" s="57"/>
      <c r="K27" s="57"/>
    </row>
    <row r="28" spans="1:11" ht="21" x14ac:dyDescent="0.25">
      <c r="A28" s="47"/>
      <c r="B28" s="48" t="s">
        <v>185</v>
      </c>
      <c r="C28" s="48">
        <v>2254</v>
      </c>
      <c r="D28" s="49"/>
      <c r="E28" s="49"/>
      <c r="F28" s="35"/>
      <c r="G28" s="53"/>
      <c r="H28" s="57"/>
      <c r="I28" s="57"/>
      <c r="J28" s="57"/>
      <c r="K28" s="57"/>
    </row>
    <row r="29" spans="1:11" ht="21" x14ac:dyDescent="0.25">
      <c r="A29" s="47"/>
      <c r="B29" s="48" t="s">
        <v>192</v>
      </c>
      <c r="C29" s="48">
        <v>2255</v>
      </c>
      <c r="D29" s="52">
        <v>725442</v>
      </c>
      <c r="E29" s="39" t="s">
        <v>310</v>
      </c>
      <c r="F29" s="58">
        <v>72926568146</v>
      </c>
      <c r="G29" s="59">
        <v>0.60992885749124448</v>
      </c>
      <c r="H29" s="57"/>
      <c r="I29" s="57"/>
      <c r="J29" s="57"/>
      <c r="K29" s="57"/>
    </row>
    <row r="30" spans="1:11" ht="21" x14ac:dyDescent="0.25">
      <c r="A30" s="47" t="s">
        <v>84</v>
      </c>
      <c r="B30" s="48" t="s">
        <v>193</v>
      </c>
      <c r="C30" s="48">
        <v>2256</v>
      </c>
      <c r="D30" s="49"/>
      <c r="E30" s="49"/>
      <c r="F30" s="50"/>
      <c r="G30" s="53"/>
      <c r="H30" s="57"/>
      <c r="I30" s="57"/>
      <c r="J30" s="57"/>
      <c r="K30" s="57"/>
    </row>
    <row r="31" spans="1:11" ht="21" x14ac:dyDescent="0.25">
      <c r="A31" s="47">
        <v>1</v>
      </c>
      <c r="B31" s="54" t="s">
        <v>312</v>
      </c>
      <c r="C31" s="54">
        <v>2256.1</v>
      </c>
      <c r="D31" s="49" t="s">
        <v>310</v>
      </c>
      <c r="E31" s="49" t="s">
        <v>310</v>
      </c>
      <c r="F31" s="50">
        <v>1663206008</v>
      </c>
      <c r="G31" s="51">
        <v>1.3910394606820054E-2</v>
      </c>
      <c r="H31" s="57"/>
      <c r="I31" s="57"/>
      <c r="J31" s="57"/>
      <c r="K31" s="57"/>
    </row>
    <row r="32" spans="1:11" ht="21" x14ac:dyDescent="0.25">
      <c r="A32" s="47">
        <v>2</v>
      </c>
      <c r="B32" s="54" t="s">
        <v>194</v>
      </c>
      <c r="C32" s="54">
        <v>2256.1999999999998</v>
      </c>
      <c r="D32" s="49" t="s">
        <v>310</v>
      </c>
      <c r="E32" s="49" t="s">
        <v>310</v>
      </c>
      <c r="F32" s="35">
        <v>5479452</v>
      </c>
      <c r="G32" s="51">
        <v>4.5827960687074048E-5</v>
      </c>
      <c r="H32" s="57"/>
      <c r="I32" s="57"/>
      <c r="J32" s="57"/>
      <c r="K32" s="57"/>
    </row>
    <row r="33" spans="1:11" ht="21" x14ac:dyDescent="0.25">
      <c r="A33" s="47">
        <v>3</v>
      </c>
      <c r="B33" s="54" t="s">
        <v>195</v>
      </c>
      <c r="C33" s="54">
        <v>2256.3000000000002</v>
      </c>
      <c r="D33" s="49" t="s">
        <v>310</v>
      </c>
      <c r="E33" s="49" t="s">
        <v>310</v>
      </c>
      <c r="F33" s="35"/>
      <c r="G33" s="60"/>
      <c r="H33" s="57"/>
      <c r="I33" s="57"/>
      <c r="J33" s="57"/>
      <c r="K33" s="57"/>
    </row>
    <row r="34" spans="1:11" ht="21" x14ac:dyDescent="0.25">
      <c r="A34" s="47">
        <v>4</v>
      </c>
      <c r="B34" s="54" t="s">
        <v>313</v>
      </c>
      <c r="C34" s="54">
        <v>2256.4</v>
      </c>
      <c r="D34" s="49" t="s">
        <v>310</v>
      </c>
      <c r="E34" s="49" t="s">
        <v>310</v>
      </c>
      <c r="F34" s="50"/>
      <c r="G34" s="60"/>
      <c r="H34" s="57"/>
      <c r="I34" s="57"/>
      <c r="J34" s="57"/>
      <c r="K34" s="57"/>
    </row>
    <row r="35" spans="1:11" ht="31.5" x14ac:dyDescent="0.25">
      <c r="A35" s="47">
        <v>5</v>
      </c>
      <c r="B35" s="54" t="s">
        <v>196</v>
      </c>
      <c r="C35" s="54">
        <v>2256.5</v>
      </c>
      <c r="D35" s="49" t="s">
        <v>310</v>
      </c>
      <c r="E35" s="49" t="s">
        <v>310</v>
      </c>
      <c r="F35" s="35"/>
      <c r="G35" s="60"/>
      <c r="H35" s="57"/>
      <c r="I35" s="57"/>
      <c r="J35" s="57"/>
      <c r="K35" s="57"/>
    </row>
    <row r="36" spans="1:11" ht="21" x14ac:dyDescent="0.25">
      <c r="A36" s="47">
        <v>6</v>
      </c>
      <c r="B36" s="54" t="s">
        <v>314</v>
      </c>
      <c r="C36" s="54">
        <v>2256.6</v>
      </c>
      <c r="D36" s="49" t="s">
        <v>310</v>
      </c>
      <c r="E36" s="49" t="s">
        <v>310</v>
      </c>
      <c r="F36" s="35"/>
      <c r="G36" s="60"/>
      <c r="H36" s="57"/>
      <c r="I36" s="57"/>
      <c r="J36" s="57"/>
      <c r="K36" s="57"/>
    </row>
    <row r="37" spans="1:11" ht="21" x14ac:dyDescent="0.25">
      <c r="A37" s="47">
        <v>7</v>
      </c>
      <c r="B37" s="54" t="s">
        <v>191</v>
      </c>
      <c r="C37" s="54">
        <v>2256.6999999999998</v>
      </c>
      <c r="D37" s="49" t="s">
        <v>310</v>
      </c>
      <c r="E37" s="49" t="s">
        <v>310</v>
      </c>
      <c r="F37" s="35"/>
      <c r="G37" s="60"/>
      <c r="H37" s="57"/>
      <c r="I37" s="57"/>
      <c r="J37" s="57"/>
      <c r="K37" s="57"/>
    </row>
    <row r="38" spans="1:11" ht="21" x14ac:dyDescent="0.25">
      <c r="A38" s="47">
        <v>8</v>
      </c>
      <c r="B38" s="54" t="s">
        <v>315</v>
      </c>
      <c r="C38" s="54">
        <v>2256.8000000000002</v>
      </c>
      <c r="D38" s="49" t="s">
        <v>310</v>
      </c>
      <c r="E38" s="49" t="s">
        <v>310</v>
      </c>
      <c r="F38" s="35"/>
      <c r="G38" s="60"/>
      <c r="H38" s="57"/>
      <c r="I38" s="57"/>
      <c r="J38" s="57"/>
      <c r="K38" s="57"/>
    </row>
    <row r="39" spans="1:11" ht="21" x14ac:dyDescent="0.25">
      <c r="A39" s="47">
        <v>9</v>
      </c>
      <c r="B39" s="54" t="s">
        <v>316</v>
      </c>
      <c r="C39" s="54">
        <v>2256.9</v>
      </c>
      <c r="D39" s="49" t="s">
        <v>310</v>
      </c>
      <c r="E39" s="49" t="s">
        <v>310</v>
      </c>
      <c r="F39" s="35"/>
      <c r="G39" s="60"/>
      <c r="H39" s="57"/>
      <c r="I39" s="57"/>
      <c r="J39" s="57"/>
      <c r="K39" s="57"/>
    </row>
    <row r="40" spans="1:11" ht="21" x14ac:dyDescent="0.25">
      <c r="A40" s="47"/>
      <c r="B40" s="48" t="s">
        <v>185</v>
      </c>
      <c r="C40" s="48">
        <v>2257</v>
      </c>
      <c r="D40" s="52" t="s">
        <v>310</v>
      </c>
      <c r="E40" s="52" t="s">
        <v>310</v>
      </c>
      <c r="F40" s="58">
        <v>1668685460</v>
      </c>
      <c r="G40" s="59">
        <v>1.3956222567507129E-2</v>
      </c>
      <c r="H40" s="57"/>
      <c r="I40" s="57"/>
      <c r="J40" s="57"/>
      <c r="K40" s="57"/>
    </row>
    <row r="41" spans="1:11" ht="21" x14ac:dyDescent="0.25">
      <c r="A41" s="47" t="s">
        <v>85</v>
      </c>
      <c r="B41" s="48" t="s">
        <v>197</v>
      </c>
      <c r="C41" s="48">
        <v>2258</v>
      </c>
      <c r="D41" s="49" t="s">
        <v>310</v>
      </c>
      <c r="E41" s="49" t="s">
        <v>310</v>
      </c>
      <c r="F41" s="50"/>
      <c r="G41" s="53"/>
      <c r="I41" s="57"/>
    </row>
    <row r="42" spans="1:11" ht="21" x14ac:dyDescent="0.25">
      <c r="A42" s="47">
        <v>1</v>
      </c>
      <c r="B42" s="54" t="s">
        <v>198</v>
      </c>
      <c r="C42" s="54">
        <v>2259</v>
      </c>
      <c r="D42" s="49" t="s">
        <v>310</v>
      </c>
      <c r="E42" s="49" t="s">
        <v>310</v>
      </c>
      <c r="F42" s="50">
        <v>4970442049</v>
      </c>
      <c r="G42" s="51">
        <v>4.1570803580166731E-2</v>
      </c>
      <c r="I42" s="57"/>
    </row>
    <row r="43" spans="1:11" ht="21" x14ac:dyDescent="0.25">
      <c r="A43" s="47">
        <v>1.1000000000000001</v>
      </c>
      <c r="B43" s="54" t="s">
        <v>317</v>
      </c>
      <c r="C43" s="54">
        <v>2259.1</v>
      </c>
      <c r="D43" s="49" t="s">
        <v>310</v>
      </c>
      <c r="E43" s="49" t="s">
        <v>310</v>
      </c>
      <c r="F43" s="35">
        <v>40000000000</v>
      </c>
      <c r="G43" s="60">
        <v>0.33454411636108167</v>
      </c>
      <c r="I43" s="57"/>
    </row>
    <row r="44" spans="1:11" ht="21" x14ac:dyDescent="0.25">
      <c r="A44" s="47">
        <v>1.2</v>
      </c>
      <c r="B44" s="54" t="s">
        <v>199</v>
      </c>
      <c r="C44" s="54">
        <v>2259.1999999999998</v>
      </c>
      <c r="D44" s="49" t="s">
        <v>310</v>
      </c>
      <c r="E44" s="49" t="s">
        <v>310</v>
      </c>
      <c r="F44" s="35"/>
      <c r="G44" s="60"/>
      <c r="I44" s="57"/>
    </row>
    <row r="45" spans="1:11" ht="21" x14ac:dyDescent="0.25">
      <c r="A45" s="47">
        <v>2</v>
      </c>
      <c r="B45" s="54" t="s">
        <v>315</v>
      </c>
      <c r="C45" s="54">
        <v>2260</v>
      </c>
      <c r="D45" s="49" t="s">
        <v>310</v>
      </c>
      <c r="E45" s="49" t="s">
        <v>310</v>
      </c>
      <c r="F45" s="35"/>
      <c r="G45" s="60"/>
      <c r="I45" s="57"/>
    </row>
    <row r="46" spans="1:11" ht="21" x14ac:dyDescent="0.25">
      <c r="A46" s="47">
        <v>3</v>
      </c>
      <c r="B46" s="54" t="s">
        <v>318</v>
      </c>
      <c r="C46" s="54">
        <v>2261</v>
      </c>
      <c r="D46" s="49" t="s">
        <v>310</v>
      </c>
      <c r="E46" s="49" t="s">
        <v>310</v>
      </c>
      <c r="F46" s="35"/>
      <c r="G46" s="60"/>
      <c r="I46" s="57"/>
    </row>
    <row r="47" spans="1:11" ht="21" x14ac:dyDescent="0.25">
      <c r="A47" s="47">
        <v>4</v>
      </c>
      <c r="B47" s="48" t="s">
        <v>185</v>
      </c>
      <c r="C47" s="48">
        <v>2262</v>
      </c>
      <c r="D47" s="52" t="s">
        <v>310</v>
      </c>
      <c r="E47" s="52" t="s">
        <v>310</v>
      </c>
      <c r="F47" s="58">
        <v>44970442049</v>
      </c>
      <c r="G47" s="59">
        <v>0.3761149199412484</v>
      </c>
      <c r="I47" s="57"/>
    </row>
    <row r="48" spans="1:11" ht="21" x14ac:dyDescent="0.25">
      <c r="A48" s="47" t="s">
        <v>86</v>
      </c>
      <c r="B48" s="48" t="s">
        <v>200</v>
      </c>
      <c r="C48" s="48">
        <v>2263</v>
      </c>
      <c r="D48" s="52"/>
      <c r="E48" s="39" t="s">
        <v>310</v>
      </c>
      <c r="F48" s="58">
        <v>119565695655</v>
      </c>
      <c r="G48" s="59">
        <v>1</v>
      </c>
      <c r="I48" s="57"/>
    </row>
    <row r="49" spans="1:7" x14ac:dyDescent="0.25">
      <c r="A49" s="36"/>
      <c r="B49" s="36"/>
      <c r="C49" s="36"/>
      <c r="D49" s="61"/>
      <c r="E49" s="61"/>
      <c r="F49" s="61"/>
      <c r="G49" s="62"/>
    </row>
  </sheetData>
  <conditionalFormatting sqref="F33 F3 F5:F6 E17 E21 E40 F19:F20 F24:F25 F27:F31 F35:F38">
    <cfRule type="expression" dxfId="4" priority="4">
      <formula>#REF!=1</formula>
    </cfRule>
  </conditionalFormatting>
  <conditionalFormatting sqref="F41 F3 F5:F6 E25 E29 E48 F27:F28 F32:F33 F35:F39 F43:F46">
    <cfRule type="expression" dxfId="3" priority="3">
      <formula>#REF!=1</formula>
    </cfRule>
  </conditionalFormatting>
  <conditionalFormatting sqref="F33 F3 F5:F6 E17 E21 E40 F19:F20 F24:F25 F27:F31 F35:F38">
    <cfRule type="expression" dxfId="2" priority="2">
      <formula>#REF!=1</formula>
    </cfRule>
  </conditionalFormatting>
  <conditionalFormatting sqref="F41 F3 F5:F6 E25 E29 E48 F27:F28 F32:F33 F35:F39 F43:F46">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F7" sqref="F7"/>
    </sheetView>
  </sheetViews>
  <sheetFormatPr defaultColWidth="9.140625" defaultRowHeight="15" x14ac:dyDescent="0.25"/>
  <cols>
    <col min="1" max="1" width="7.28515625" style="10" bestFit="1" customWidth="1"/>
    <col min="2" max="2" width="47.7109375" style="10" customWidth="1"/>
    <col min="3" max="3" width="9.140625" style="10"/>
    <col min="4" max="4" width="16.85546875" style="10" customWidth="1"/>
    <col min="5" max="5" width="18.42578125" style="10" bestFit="1" customWidth="1"/>
    <col min="6" max="16384" width="9.140625" style="10"/>
  </cols>
  <sheetData>
    <row r="1" spans="1:5" ht="52.5" x14ac:dyDescent="0.25">
      <c r="A1" s="64" t="s">
        <v>270</v>
      </c>
      <c r="B1" s="64" t="s">
        <v>319</v>
      </c>
      <c r="C1" s="64" t="s">
        <v>320</v>
      </c>
      <c r="D1" s="65" t="s">
        <v>350</v>
      </c>
      <c r="E1" s="65" t="s">
        <v>346</v>
      </c>
    </row>
    <row r="2" spans="1:5" ht="26.25" customHeight="1" x14ac:dyDescent="0.25">
      <c r="A2" s="27" t="s">
        <v>80</v>
      </c>
      <c r="B2" s="66" t="s">
        <v>321</v>
      </c>
      <c r="C2" s="66" t="s">
        <v>44</v>
      </c>
      <c r="D2" s="67"/>
      <c r="E2" s="54"/>
    </row>
    <row r="3" spans="1:5" ht="31.5" x14ac:dyDescent="0.25">
      <c r="A3" s="27">
        <v>1</v>
      </c>
      <c r="B3" s="66" t="s">
        <v>322</v>
      </c>
      <c r="C3" s="66" t="s">
        <v>45</v>
      </c>
      <c r="D3" s="118">
        <v>1.5002377068413805E-2</v>
      </c>
      <c r="E3" s="68"/>
    </row>
    <row r="4" spans="1:5" ht="42" x14ac:dyDescent="0.25">
      <c r="A4" s="27">
        <v>2</v>
      </c>
      <c r="B4" s="66" t="s">
        <v>323</v>
      </c>
      <c r="C4" s="66" t="s">
        <v>46</v>
      </c>
      <c r="D4" s="118">
        <v>6.7240751585807166E-3</v>
      </c>
      <c r="E4" s="68"/>
    </row>
    <row r="5" spans="1:5" ht="72.75" customHeight="1" x14ac:dyDescent="0.25">
      <c r="A5" s="27">
        <v>3</v>
      </c>
      <c r="B5" s="69" t="s">
        <v>324</v>
      </c>
      <c r="C5" s="66" t="s">
        <v>118</v>
      </c>
      <c r="D5" s="119">
        <v>7.2261223125504297E-3</v>
      </c>
      <c r="E5" s="68"/>
    </row>
    <row r="6" spans="1:5" ht="34.5" customHeight="1" x14ac:dyDescent="0.25">
      <c r="A6" s="27">
        <v>4</v>
      </c>
      <c r="B6" s="66" t="s">
        <v>325</v>
      </c>
      <c r="C6" s="66" t="s">
        <v>47</v>
      </c>
      <c r="D6" s="119">
        <v>1.5337075857176942E-3</v>
      </c>
      <c r="E6" s="68"/>
    </row>
    <row r="7" spans="1:5" ht="66.75" customHeight="1" x14ac:dyDescent="0.25">
      <c r="A7" s="27">
        <v>5</v>
      </c>
      <c r="B7" s="69" t="s">
        <v>326</v>
      </c>
      <c r="C7" s="66" t="s">
        <v>48</v>
      </c>
      <c r="D7" s="119">
        <v>5.6923209186267145E-3</v>
      </c>
      <c r="E7" s="68"/>
    </row>
    <row r="8" spans="1:5" ht="31.5" x14ac:dyDescent="0.25">
      <c r="A8" s="27">
        <v>6</v>
      </c>
      <c r="B8" s="66" t="s">
        <v>327</v>
      </c>
      <c r="C8" s="66" t="s">
        <v>49</v>
      </c>
      <c r="D8" s="119">
        <v>3.6178603043889361E-2</v>
      </c>
      <c r="E8" s="68"/>
    </row>
    <row r="9" spans="1:5" ht="60" customHeight="1" x14ac:dyDescent="0.25">
      <c r="A9" s="27">
        <v>7</v>
      </c>
      <c r="B9" s="69" t="s">
        <v>328</v>
      </c>
      <c r="C9" s="66" t="s">
        <v>50</v>
      </c>
      <c r="D9" s="119">
        <v>2.689848508277723</v>
      </c>
      <c r="E9" s="70"/>
    </row>
    <row r="10" spans="1:5" ht="21" x14ac:dyDescent="0.25">
      <c r="A10" s="27" t="s">
        <v>100</v>
      </c>
      <c r="B10" s="66" t="s">
        <v>329</v>
      </c>
      <c r="C10" s="66" t="s">
        <v>51</v>
      </c>
      <c r="D10" s="119"/>
      <c r="E10" s="68"/>
    </row>
    <row r="11" spans="1:5" ht="21" x14ac:dyDescent="0.25">
      <c r="A11" s="97">
        <v>1</v>
      </c>
      <c r="B11" s="66" t="s">
        <v>330</v>
      </c>
      <c r="C11" s="66" t="s">
        <v>52</v>
      </c>
      <c r="D11" s="78">
        <v>30100000000</v>
      </c>
      <c r="E11" s="41"/>
    </row>
    <row r="12" spans="1:5" ht="31.5" x14ac:dyDescent="0.25">
      <c r="A12" s="97"/>
      <c r="B12" s="66" t="s">
        <v>331</v>
      </c>
      <c r="C12" s="66" t="s">
        <v>53</v>
      </c>
      <c r="D12" s="79">
        <v>30100000000</v>
      </c>
      <c r="E12" s="41"/>
    </row>
    <row r="13" spans="1:5" ht="31.5" x14ac:dyDescent="0.25">
      <c r="A13" s="97"/>
      <c r="B13" s="66" t="s">
        <v>332</v>
      </c>
      <c r="C13" s="66" t="s">
        <v>54</v>
      </c>
      <c r="D13" s="79">
        <v>3010000</v>
      </c>
      <c r="E13" s="71"/>
    </row>
    <row r="14" spans="1:5" ht="21" x14ac:dyDescent="0.25">
      <c r="A14" s="97">
        <v>2</v>
      </c>
      <c r="B14" s="66" t="s">
        <v>333</v>
      </c>
      <c r="C14" s="66" t="s">
        <v>55</v>
      </c>
      <c r="D14" s="80">
        <v>81543666200</v>
      </c>
      <c r="E14" s="72"/>
    </row>
    <row r="15" spans="1:5" ht="21" x14ac:dyDescent="0.25">
      <c r="A15" s="97"/>
      <c r="B15" s="66" t="s">
        <v>334</v>
      </c>
      <c r="C15" s="66" t="s">
        <v>56</v>
      </c>
      <c r="D15" s="81">
        <v>31084218.170000002</v>
      </c>
      <c r="E15" s="73"/>
    </row>
    <row r="16" spans="1:5" ht="21" x14ac:dyDescent="0.25">
      <c r="A16" s="97"/>
      <c r="B16" s="66" t="s">
        <v>335</v>
      </c>
      <c r="C16" s="66" t="s">
        <v>57</v>
      </c>
      <c r="D16" s="78">
        <v>310842181700</v>
      </c>
      <c r="E16" s="72"/>
    </row>
    <row r="17" spans="1:5" ht="21" x14ac:dyDescent="0.25">
      <c r="A17" s="97"/>
      <c r="B17" s="66" t="s">
        <v>336</v>
      </c>
      <c r="C17" s="66" t="s">
        <v>113</v>
      </c>
      <c r="D17" s="82">
        <v>-22929851.550000001</v>
      </c>
      <c r="E17" s="71"/>
    </row>
    <row r="18" spans="1:5" ht="31.5" x14ac:dyDescent="0.25">
      <c r="A18" s="97"/>
      <c r="B18" s="66" t="s">
        <v>337</v>
      </c>
      <c r="C18" s="66" t="s">
        <v>114</v>
      </c>
      <c r="D18" s="80">
        <v>-229298515500</v>
      </c>
      <c r="E18" s="72"/>
    </row>
    <row r="19" spans="1:5" ht="21" x14ac:dyDescent="0.25">
      <c r="A19" s="97">
        <v>3</v>
      </c>
      <c r="B19" s="66" t="s">
        <v>338</v>
      </c>
      <c r="C19" s="66" t="s">
        <v>58</v>
      </c>
      <c r="D19" s="79">
        <v>111643666200</v>
      </c>
      <c r="E19" s="41"/>
    </row>
    <row r="20" spans="1:5" ht="31.5" x14ac:dyDescent="0.25">
      <c r="A20" s="97"/>
      <c r="B20" s="66" t="s">
        <v>339</v>
      </c>
      <c r="C20" s="66" t="s">
        <v>59</v>
      </c>
      <c r="D20" s="79">
        <v>111643666200</v>
      </c>
      <c r="E20" s="74"/>
    </row>
    <row r="21" spans="1:5" ht="31.5" x14ac:dyDescent="0.25">
      <c r="A21" s="97"/>
      <c r="B21" s="66" t="s">
        <v>340</v>
      </c>
      <c r="C21" s="66" t="s">
        <v>60</v>
      </c>
      <c r="D21" s="83">
        <v>11164366.619999999</v>
      </c>
      <c r="E21" s="75"/>
    </row>
    <row r="22" spans="1:5" ht="42" x14ac:dyDescent="0.25">
      <c r="A22" s="27">
        <v>4</v>
      </c>
      <c r="B22" s="66" t="s">
        <v>341</v>
      </c>
      <c r="C22" s="66" t="s">
        <v>61</v>
      </c>
      <c r="D22" s="84">
        <v>0</v>
      </c>
      <c r="E22" s="70"/>
    </row>
    <row r="23" spans="1:5" ht="21" x14ac:dyDescent="0.25">
      <c r="A23" s="27">
        <v>5</v>
      </c>
      <c r="B23" s="66" t="s">
        <v>342</v>
      </c>
      <c r="C23" s="66" t="s">
        <v>62</v>
      </c>
      <c r="D23" s="84">
        <v>0.96099999999999997</v>
      </c>
      <c r="E23" s="70"/>
    </row>
    <row r="24" spans="1:5" ht="21" x14ac:dyDescent="0.25">
      <c r="A24" s="27">
        <v>6</v>
      </c>
      <c r="B24" s="66" t="s">
        <v>343</v>
      </c>
      <c r="C24" s="66" t="s">
        <v>63</v>
      </c>
      <c r="D24" s="84">
        <v>0</v>
      </c>
      <c r="E24" s="76"/>
    </row>
    <row r="25" spans="1:5" ht="21" x14ac:dyDescent="0.25">
      <c r="A25" s="27">
        <v>7</v>
      </c>
      <c r="B25" s="66" t="s">
        <v>344</v>
      </c>
      <c r="C25" s="66" t="s">
        <v>117</v>
      </c>
      <c r="D25" s="85">
        <v>232</v>
      </c>
      <c r="E25" s="74"/>
    </row>
    <row r="26" spans="1:5" ht="21" x14ac:dyDescent="0.25">
      <c r="A26" s="27">
        <v>8</v>
      </c>
      <c r="B26" s="66" t="s">
        <v>345</v>
      </c>
      <c r="C26" s="66" t="s">
        <v>64</v>
      </c>
      <c r="D26" s="74">
        <v>10346.209999999999</v>
      </c>
      <c r="E26" s="77"/>
    </row>
  </sheetData>
  <mergeCells count="3">
    <mergeCell ref="A11:A13"/>
    <mergeCell ref="A14:A18"/>
    <mergeCell ref="A19:A21"/>
  </mergeCells>
  <conditionalFormatting sqref="D25:E26">
    <cfRule type="expression" dxfId="0" priority="9">
      <formula>#REF!=1</formula>
    </cfRule>
  </conditionalFormatting>
  <pageMargins left="0.43307086614173229" right="0.35433070866141736" top="0.74803149606299213" bottom="0.74803149606299213" header="0.31496062992125984" footer="0.31496062992125984"/>
  <pageSetup scale="97"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23" sqref="C23"/>
    </sheetView>
  </sheetViews>
  <sheetFormatPr defaultRowHeight="15" x14ac:dyDescent="0.25"/>
  <cols>
    <col min="2" max="2" width="37.5703125" customWidth="1"/>
    <col min="3" max="3" width="55.7109375" customWidth="1"/>
  </cols>
  <sheetData>
    <row r="1" spans="1:3" x14ac:dyDescent="0.25">
      <c r="A1" s="5" t="s">
        <v>43</v>
      </c>
      <c r="B1" s="6" t="s">
        <v>120</v>
      </c>
      <c r="C1" s="7" t="s">
        <v>65</v>
      </c>
    </row>
    <row r="2" spans="1:3" x14ac:dyDescent="0.25">
      <c r="A2" s="2">
        <v>1</v>
      </c>
      <c r="B2" s="8" t="s">
        <v>125</v>
      </c>
      <c r="C2" s="1" t="s">
        <v>126</v>
      </c>
    </row>
    <row r="3" spans="1:3" x14ac:dyDescent="0.25">
      <c r="A3" s="2">
        <v>2</v>
      </c>
      <c r="B3" s="8" t="s">
        <v>121</v>
      </c>
      <c r="C3" s="4" t="s">
        <v>122</v>
      </c>
    </row>
    <row r="4" spans="1:3" x14ac:dyDescent="0.25">
      <c r="A4" s="2">
        <v>3</v>
      </c>
      <c r="B4" s="8" t="s">
        <v>123</v>
      </c>
      <c r="C4" s="4" t="s">
        <v>124</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MuWr7VPVwpYW95JGhpbverr5t1A=</DigestValue>
    </Reference>
    <Reference URI="#idOfficeObject" Type="http://www.w3.org/2000/09/xmldsig#Object">
      <DigestMethod Algorithm="http://www.w3.org/2000/09/xmldsig#sha1"/>
      <DigestValue>G3MnDgWhQX8Tx3+3dpx0MCPD4EA=</DigestValue>
    </Reference>
  </SignedInfo>
  <SignatureValue>
    HVgDLvEFq8aoigzDgt02RUgzVLQdqzN7F19Z6d4TygBH6WsF4UANDjq8W3Q+116SBb7UU0ul
    fgPInR3mAIBPp8A4Rg3o9En5ifaJwyWaxizJ+1nhFRPMDLWH2/GKG8VhNcO5M8G2fDUhUdFX
    p+TzhW4tNIxLhfyyL+Et2+ivrBA=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tg/u7yz/oqZAZLpO/RLBzkEEgMc=</DigestValue>
      </Reference>
      <Reference URI="/xl/printerSettings/printerSettings1.bin?ContentType=application/vnd.openxmlformats-officedocument.spreadsheetml.printerSettings">
        <DigestMethod Algorithm="http://www.w3.org/2000/09/xmldsig#sha1"/>
        <DigestValue>PPYMZcqlD+HNgyY1cjzdBaAXZes=</DigestValue>
      </Reference>
      <Reference URI="/xl/printerSettings/printerSettings2.bin?ContentType=application/vnd.openxmlformats-officedocument.spreadsheetml.printerSettings">
        <DigestMethod Algorithm="http://www.w3.org/2000/09/xmldsig#sha1"/>
        <DigestValue>0TYg4XIvQiDudX3Wux1Jgk1blzQ=</DigestValue>
      </Reference>
      <Reference URI="/xl/printerSettings/printerSettings3.bin?ContentType=application/vnd.openxmlformats-officedocument.spreadsheetml.printerSettings">
        <DigestMethod Algorithm="http://www.w3.org/2000/09/xmldsig#sha1"/>
        <DigestValue>0TYg4XIvQiDudX3Wux1Jgk1blzQ=</DigestValue>
      </Reference>
      <Reference URI="/xl/printerSettings/printerSettings4.bin?ContentType=application/vnd.openxmlformats-officedocument.spreadsheetml.printerSettings">
        <DigestMethod Algorithm="http://www.w3.org/2000/09/xmldsig#sha1"/>
        <DigestValue>ncYq9ybRW6PvCB2f8OLEf95rNFI=</DigestValue>
      </Reference>
      <Reference URI="/xl/printerSettings/printerSettings5.bin?ContentType=application/vnd.openxmlformats-officedocument.spreadsheetml.printerSettings">
        <DigestMethod Algorithm="http://www.w3.org/2000/09/xmldsig#sha1"/>
        <DigestValue>WPVvxIJ79dyhSDJp4Z03Mu4wFDM=</DigestValue>
      </Reference>
      <Reference URI="/xl/printerSettings/printerSettings6.bin?ContentType=application/vnd.openxmlformats-officedocument.spreadsheetml.printerSettings">
        <DigestMethod Algorithm="http://www.w3.org/2000/09/xmldsig#sha1"/>
        <DigestValue>cuomBqrflUEg90MIvNQyxlpiWBM=</DigestValue>
      </Reference>
      <Reference URI="/xl/sharedStrings.xml?ContentType=application/vnd.openxmlformats-officedocument.spreadsheetml.sharedStrings+xml">
        <DigestMethod Algorithm="http://www.w3.org/2000/09/xmldsig#sha1"/>
        <DigestValue>chuciYTn5cL2cjtAGmTVycHP6Jw=</DigestValue>
      </Reference>
      <Reference URI="/xl/styles.xml?ContentType=application/vnd.openxmlformats-officedocument.spreadsheetml.styles+xml">
        <DigestMethod Algorithm="http://www.w3.org/2000/09/xmldsig#sha1"/>
        <DigestValue>s//vwtX10VRprTOjbozGtu5gwPg=</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WSysWdTroSEdMYxgO1GoWNOZ07g=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xjpnfiGEnZJ5HkpbfPjKUq/7KRc=</DigestValue>
      </Reference>
      <Reference URI="/xl/worksheets/sheet2.xml?ContentType=application/vnd.openxmlformats-officedocument.spreadsheetml.worksheet+xml">
        <DigestMethod Algorithm="http://www.w3.org/2000/09/xmldsig#sha1"/>
        <DigestValue>RK/L2hk+whGv3oJnVdzyL7TXV6Q=</DigestValue>
      </Reference>
      <Reference URI="/xl/worksheets/sheet3.xml?ContentType=application/vnd.openxmlformats-officedocument.spreadsheetml.worksheet+xml">
        <DigestMethod Algorithm="http://www.w3.org/2000/09/xmldsig#sha1"/>
        <DigestValue>VhyeBKVPBsOkfNU/RMid+5olw9Y=</DigestValue>
      </Reference>
      <Reference URI="/xl/worksheets/sheet4.xml?ContentType=application/vnd.openxmlformats-officedocument.spreadsheetml.worksheet+xml">
        <DigestMethod Algorithm="http://www.w3.org/2000/09/xmldsig#sha1"/>
        <DigestValue>+ryJGenPIjoB4xKuxkeE/jhMc2w=</DigestValue>
      </Reference>
      <Reference URI="/xl/worksheets/sheet5.xml?ContentType=application/vnd.openxmlformats-officedocument.spreadsheetml.worksheet+xml">
        <DigestMethod Algorithm="http://www.w3.org/2000/09/xmldsig#sha1"/>
        <DigestValue>FCv9wZrE0VdR7z3WjuWcfk/K84w=</DigestValue>
      </Reference>
      <Reference URI="/xl/worksheets/sheet6.xml?ContentType=application/vnd.openxmlformats-officedocument.spreadsheetml.worksheet+xml">
        <DigestMethod Algorithm="http://www.w3.org/2000/09/xmldsig#sha1"/>
        <DigestValue>bCbcUS26qpUF+besFQxNNa1xcVc=</DigestValue>
      </Reference>
    </Manifest>
    <SignatureProperties>
      <SignatureProperty Id="idSignatureTime" Target="#idPackageSignature">
        <mdssi:SignatureTime>
          <mdssi:Format>YYYY-MM-DDThh:mm:ssTZD</mdssi:Format>
          <mdssi:Value>2019-08-13T09:21:54Z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2018-01-24T06:45:51Z</cp:lastPrinted>
  <dcterms:created xsi:type="dcterms:W3CDTF">2013-07-15T10:49:12Z</dcterms:created>
  <dcterms:modified xsi:type="dcterms:W3CDTF">2019-08-13T09:19:26Z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